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285" windowWidth="10860" windowHeight="11340"/>
  </bookViews>
  <sheets>
    <sheet name="2015 год" sheetId="1" r:id="rId1"/>
  </sheets>
  <definedNames>
    <definedName name="_xlnm._FilterDatabase" localSheetId="0" hidden="1">'2015 год'!$A$6:$F$141</definedName>
    <definedName name="Z_03D0DDB9_3E2B_445E_B26D_09285D63C497_.wvu.FilterData" localSheetId="0" hidden="1">'2015 год'!$A$6:$F$141</definedName>
    <definedName name="Z_184D3176_FFF6_4E91_A7DC_D63418B7D0F5_.wvu.FilterData" localSheetId="0" hidden="1">'2015 год'!$A$6:$F$141</definedName>
    <definedName name="Z_2547B61A_57D8_45C6_87E4_2B595BD241A2_.wvu.FilterData" localSheetId="0" hidden="1">'2015 год'!$A$6:$F$141</definedName>
    <definedName name="Z_2547B61A_57D8_45C6_87E4_2B595BD241A2_.wvu.PrintArea" localSheetId="0" hidden="1">'2015 год'!$A$2:$G$141</definedName>
    <definedName name="Z_2547B61A_57D8_45C6_87E4_2B595BD241A2_.wvu.PrintTitles" localSheetId="0" hidden="1">'2015 год'!$7:$8</definedName>
    <definedName name="Z_265E4B74_F87F_4C11_8F36_BD3184BC15DF_.wvu.FilterData" localSheetId="0" hidden="1">'2015 год'!$A$6:$F$141</definedName>
    <definedName name="Z_265E4B74_F87F_4C11_8F36_BD3184BC15DF_.wvu.PrintArea" localSheetId="0" hidden="1">'2015 год'!$A$1:$G$141</definedName>
    <definedName name="Z_2CC5DC23_D108_4C62_8D9C_2D339D918FB9_.wvu.FilterData" localSheetId="0" hidden="1">'2015 год'!$A$6:$F$141</definedName>
    <definedName name="Z_2E862F6B_6B0A_40BB_944E_0C7992DC3BBB_.wvu.FilterData" localSheetId="0" hidden="1">'2015 год'!$A$6:$F$141</definedName>
    <definedName name="Z_2F1631EB_A97E_4E43_940D_BBAD4300E79F_.wvu.FilterData" localSheetId="0" hidden="1">'2015 год'!$A$6:$F$141</definedName>
    <definedName name="Z_4CB2AD8A_1395_4EEB_B6E5_ACA1429CF0DB_.wvu.Cols" localSheetId="0" hidden="1">'2015 год'!#REF!</definedName>
    <definedName name="Z_4CB2AD8A_1395_4EEB_B6E5_ACA1429CF0DB_.wvu.FilterData" localSheetId="0" hidden="1">'2015 год'!$A$6:$F$141</definedName>
    <definedName name="Z_4CB2AD8A_1395_4EEB_B6E5_ACA1429CF0DB_.wvu.PrintArea" localSheetId="0" hidden="1">'2015 год'!$A$4:$F$141</definedName>
    <definedName name="Z_4CB2AD8A_1395_4EEB_B6E5_ACA1429CF0DB_.wvu.PrintTitles" localSheetId="0" hidden="1">'2015 год'!$7:$8</definedName>
    <definedName name="Z_5271CAE7_4D6C_40AB_9A03_5EFB6EFB80FA_.wvu.Cols" localSheetId="0" hidden="1">'2015 год'!#REF!</definedName>
    <definedName name="Z_5271CAE7_4D6C_40AB_9A03_5EFB6EFB80FA_.wvu.FilterData" localSheetId="0" hidden="1">'2015 год'!$A$6:$F$141</definedName>
    <definedName name="Z_5271CAE7_4D6C_40AB_9A03_5EFB6EFB80FA_.wvu.PrintArea" localSheetId="0" hidden="1">'2015 год'!$A$1:$G$141</definedName>
    <definedName name="Z_599A55F8_3816_4A95_B2A0_7EE8B30830DF_.wvu.FilterData" localSheetId="0" hidden="1">'2015 год'!$A$6:$F$141</definedName>
    <definedName name="Z_599A55F8_3816_4A95_B2A0_7EE8B30830DF_.wvu.PrintArea" localSheetId="0" hidden="1">'2015 год'!$A$2:$G$141</definedName>
    <definedName name="Z_62BA1D30_83D4_405C_B38E_4A6036DCDF7D_.wvu.Cols" localSheetId="0" hidden="1">'2015 год'!#REF!</definedName>
    <definedName name="Z_62BA1D30_83D4_405C_B38E_4A6036DCDF7D_.wvu.FilterData" localSheetId="0" hidden="1">'2015 год'!$A$6:$F$141</definedName>
    <definedName name="Z_62BA1D30_83D4_405C_B38E_4A6036DCDF7D_.wvu.PrintArea" localSheetId="0" hidden="1">'2015 год'!$A$1:$G$141</definedName>
    <definedName name="Z_7C0ABF66_8B0F_48ED_A269_F91E2B0FF96C_.wvu.FilterData" localSheetId="0" hidden="1">'2015 год'!$A$6:$F$141</definedName>
    <definedName name="Z_91381939_8F12_4242_9E30_D1FC0A7B5CCF_.wvu.FilterData" localSheetId="0" hidden="1">'2015 год'!$A$6:$F$141</definedName>
    <definedName name="Z_949DCF8A_4B6C_48DC_A0AF_1508759F4E2C_.wvu.FilterData" localSheetId="0" hidden="1">'2015 год'!$A$6:$F$141</definedName>
    <definedName name="Z_9AE4E90B_95AD_4E92_80AE_724EF4B3642C_.wvu.FilterData" localSheetId="0" hidden="1">'2015 год'!$A$6:$F$141</definedName>
    <definedName name="Z_9AE4E90B_95AD_4E92_80AE_724EF4B3642C_.wvu.PrintArea" localSheetId="0" hidden="1">'2015 год'!$A$1:$G$141</definedName>
    <definedName name="Z_A79CDC70_8466_49CB_8C49_C52C08F5C2C3_.wvu.FilterData" localSheetId="0" hidden="1">'2015 год'!$A$6:$F$141</definedName>
    <definedName name="Z_A79CDC70_8466_49CB_8C49_C52C08F5C2C3_.wvu.PrintArea" localSheetId="0" hidden="1">'2015 год'!$A$2:$G$141</definedName>
    <definedName name="Z_A79CDC70_8466_49CB_8C49_C52C08F5C2C3_.wvu.PrintTitles" localSheetId="0" hidden="1">'2015 год'!$7:$8</definedName>
    <definedName name="Z_B3397BCA_1277_4868_806F_2E68EFD73FCF_.wvu.Cols" localSheetId="0" hidden="1">'2015 год'!#REF!</definedName>
    <definedName name="Z_B3397BCA_1277_4868_806F_2E68EFD73FCF_.wvu.FilterData" localSheetId="0" hidden="1">'2015 год'!$A$6:$F$141</definedName>
    <definedName name="Z_B3397BCA_1277_4868_806F_2E68EFD73FCF_.wvu.PrintArea" localSheetId="0" hidden="1">'2015 год'!$A$4:$F$141</definedName>
    <definedName name="Z_B3397BCA_1277_4868_806F_2E68EFD73FCF_.wvu.PrintTitles" localSheetId="0" hidden="1">'2015 год'!$7:$8</definedName>
    <definedName name="Z_B3ADB1FC_7237_4F79_A98A_9A3A728E8FB8_.wvu.FilterData" localSheetId="0" hidden="1">'2015 год'!$A$6:$F$141</definedName>
    <definedName name="Z_C0DCEFD6_4378_4196_8A52_BBAE8937CBA3_.wvu.FilterData" localSheetId="0" hidden="1">'2015 год'!$A$6:$F$141</definedName>
    <definedName name="Z_C0DCEFD6_4378_4196_8A52_BBAE8937CBA3_.wvu.PrintArea" localSheetId="0" hidden="1">'2015 год'!$A$1:$G$141</definedName>
    <definedName name="Z_E73FB2C8_8889_4BC1_B42C_BB4285892FAC_.wvu.Cols" localSheetId="0" hidden="1">'2015 год'!#REF!</definedName>
    <definedName name="Z_E73FB2C8_8889_4BC1_B42C_BB4285892FAC_.wvu.FilterData" localSheetId="0" hidden="1">'2015 год'!$A$6:$F$141</definedName>
    <definedName name="Z_E73FB2C8_8889_4BC1_B42C_BB4285892FAC_.wvu.PrintArea" localSheetId="0" hidden="1">'2015 год'!$A$4:$F$141</definedName>
    <definedName name="Z_E73FB2C8_8889_4BC1_B42C_BB4285892FAC_.wvu.PrintTitles" localSheetId="0" hidden="1">'2015 год'!$7:$8</definedName>
    <definedName name="_xlnm.Print_Titles" localSheetId="0">'2015 год'!$7:$8</definedName>
    <definedName name="_xlnm.Print_Area" localSheetId="0">'2015 год'!$A$1:$G$141</definedName>
  </definedNames>
  <calcPr calcId="125725"/>
  <customWorkbookViews>
    <customWorkbookView name="Администратор - Личное представление" guid="{C0DCEFD6-4378-4196-8A52-BBAE8937CBA3}" mergeInterval="0" personalView="1" maximized="1" xWindow="1" yWindow="1" windowWidth="1916" windowHeight="855" activeSheetId="1" showComments="commIndAndComment"/>
    <customWorkbookView name="Усова - Личное представление" guid="{62BA1D30-83D4-405C-B38E-4A6036DCDF7D}" mergeInterval="0" personalView="1" maximized="1" windowWidth="1276" windowHeight="765" activeSheetId="2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Pechora - Личное представление" guid="{184D3176-FFF6-4E91-A7DC-D63418B7D0F5}" mergeInterval="0" personalView="1" maximized="1" windowWidth="1148" windowHeight="701" activeSheetId="2"/>
    <customWorkbookView name="Бюджетный отдел - Личное представление" guid="{599A55F8-3816-4A95-B2A0-7EE8B30830DF}" mergeInterval="0" personalView="1" maximized="1" windowWidth="1128" windowHeight="598" activeSheetId="2"/>
    <customWorkbookView name="zinovkina - Личное представление" guid="{4CB2AD8A-1395-4EEB-B6E5-ACA1429CF0DB}" autoUpdate="1" mergeInterval="5" personalView="1" maximized="1" xWindow="5" yWindow="24" windowWidth="626" windowHeight="745" activeSheetId="2"/>
    <customWorkbookView name="chegesova - Личное представление" guid="{E73FB2C8-8889-4BC1-B42C-BB4285892FAC}" mergeInterval="0" personalView="1" maximized="1" windowWidth="1020" windowHeight="605" activeSheetId="2"/>
    <customWorkbookView name="SP2 - Личное представление" guid="{B3397BCA-1277-4868-806F-2E68EFD73FCF}" mergeInterval="0" personalView="1" maximized="1" windowWidth="1276" windowHeight="825" activeSheetId="2"/>
    <customWorkbookView name="lisakova - Личное представление" guid="{949DCF8A-4B6C-48DC-A0AF-1508759F4E2C}" mergeInterval="0" personalView="1" maximized="1" windowWidth="1276" windowHeight="861" activeSheetId="2"/>
    <customWorkbookView name="MASTER - Личное представление" guid="{A79CDC70-8466-49CB-8C49-C52C08F5C2C3}" mergeInterval="0" personalView="1" maximized="1" windowWidth="1020" windowHeight="569" activeSheetId="2"/>
    <customWorkbookView name="Наталья - Личное представление" guid="{2547B61A-57D8-45C6-87E4-2B595BD241A2}" mergeInterval="0" personalView="1" maximized="1" windowWidth="1276" windowHeight="858" activeSheetId="2"/>
    <customWorkbookView name="user - Личное представление" guid="{9AE4E90B-95AD-4E92-80AE-724EF4B3642C}" mergeInterval="0" personalView="1" maximized="1" windowWidth="1266" windowHeight="732" activeSheetId="2"/>
    <customWorkbookView name="й1 - Личное представление" guid="{265E4B74-F87F-4C11-8F36-BD3184BC15DF}" mergeInterval="0" personalView="1" maximized="1" xWindow="1" yWindow="1" windowWidth="1020" windowHeight="546" activeSheetId="2"/>
  </customWorkbookViews>
</workbook>
</file>

<file path=xl/calcChain.xml><?xml version="1.0" encoding="utf-8"?>
<calcChain xmlns="http://schemas.openxmlformats.org/spreadsheetml/2006/main">
  <c r="G148" i="1"/>
  <c r="G147"/>
  <c r="G146"/>
  <c r="G145"/>
  <c r="G144"/>
  <c r="G143"/>
  <c r="G142"/>
  <c r="G105"/>
  <c r="G106"/>
  <c r="G112"/>
  <c r="G113"/>
  <c r="G114"/>
  <c r="G107"/>
  <c r="G108"/>
  <c r="G109"/>
  <c r="G110"/>
  <c r="G93" l="1"/>
  <c r="G92" s="1"/>
  <c r="G91" s="1"/>
  <c r="G90" s="1"/>
  <c r="G49"/>
  <c r="G45" s="1"/>
  <c r="G46"/>
  <c r="G47"/>
  <c r="G36"/>
  <c r="G27" s="1"/>
  <c r="G121" l="1"/>
  <c r="G33"/>
  <c r="G80" l="1"/>
  <c r="G79" s="1"/>
  <c r="G77"/>
  <c r="G76" s="1"/>
  <c r="G73"/>
  <c r="G72" s="1"/>
  <c r="G70"/>
  <c r="G69" s="1"/>
  <c r="G66"/>
  <c r="G65" s="1"/>
  <c r="G63"/>
  <c r="G62" s="1"/>
  <c r="G129"/>
  <c r="G128" s="1"/>
  <c r="G127" s="1"/>
  <c r="G68" l="1"/>
  <c r="G75"/>
  <c r="G61"/>
  <c r="G29"/>
  <c r="G103"/>
  <c r="G102" s="1"/>
  <c r="G101" s="1"/>
  <c r="G99"/>
  <c r="G98" s="1"/>
  <c r="G97" s="1"/>
  <c r="G41"/>
  <c r="G40" s="1"/>
  <c r="G39" s="1"/>
  <c r="G38" s="1"/>
  <c r="G140"/>
  <c r="G139" s="1"/>
  <c r="G138" s="1"/>
  <c r="G137" s="1"/>
  <c r="G133"/>
  <c r="G132" s="1"/>
  <c r="G125"/>
  <c r="G124" s="1"/>
  <c r="G123"/>
  <c r="G120"/>
  <c r="G87"/>
  <c r="G86" s="1"/>
  <c r="G85" s="1"/>
  <c r="G84" s="1"/>
  <c r="G83" s="1"/>
  <c r="G82" s="1"/>
  <c r="G59"/>
  <c r="G58" s="1"/>
  <c r="G56"/>
  <c r="G55" s="1"/>
  <c r="G52"/>
  <c r="G51" s="1"/>
  <c r="G96" l="1"/>
  <c r="G95" s="1"/>
  <c r="G89" s="1"/>
  <c r="G119"/>
  <c r="G54"/>
  <c r="G136"/>
  <c r="G135" s="1"/>
  <c r="G32"/>
  <c r="G28"/>
  <c r="G118" l="1"/>
  <c r="G117" s="1"/>
  <c r="G116" s="1"/>
  <c r="G26"/>
  <c r="G25" s="1"/>
  <c r="G44"/>
  <c r="G43" s="1"/>
  <c r="G23"/>
  <c r="G22" s="1"/>
  <c r="G21" s="1"/>
  <c r="G16"/>
  <c r="G15" s="1"/>
  <c r="G14" s="1"/>
  <c r="G13" s="1"/>
  <c r="G12" l="1"/>
  <c r="G20"/>
  <c r="G19" s="1"/>
  <c r="G11" l="1"/>
  <c r="G10" s="1"/>
  <c r="G9" l="1"/>
</calcChain>
</file>

<file path=xl/sharedStrings.xml><?xml version="1.0" encoding="utf-8"?>
<sst xmlns="http://schemas.openxmlformats.org/spreadsheetml/2006/main" count="799" uniqueCount="127">
  <si>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</si>
  <si>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</si>
  <si>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</si>
  <si>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</si>
  <si>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</si>
  <si>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</si>
  <si>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</si>
  <si>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</si>
  <si>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01</t>
  </si>
  <si>
    <t>03</t>
  </si>
  <si>
    <t>04</t>
  </si>
  <si>
    <t>05</t>
  </si>
  <si>
    <t>02</t>
  </si>
  <si>
    <t>В С Е ГО</t>
  </si>
  <si>
    <t>Благоустройство</t>
  </si>
  <si>
    <t>Уличное освещение</t>
  </si>
  <si>
    <t>Организация и содержание мест захоронения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</si>
  <si>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</si>
  <si>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</si>
  <si>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</si>
  <si>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</si>
  <si>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</si>
  <si>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</si>
  <si>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</si>
  <si>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244</t>
  </si>
  <si>
    <t>312</t>
  </si>
  <si>
    <t>СУММА (тыс.рублей)</t>
  </si>
  <si>
    <t>Приложение 3</t>
  </si>
  <si>
    <t>Непрограммные направления деятельности</t>
  </si>
  <si>
    <t>99 0 0000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</si>
  <si>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</si>
  <si>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</si>
  <si>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</si>
  <si>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</si>
  <si>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</si>
  <si>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</si>
  <si>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</si>
  <si>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</si>
  <si>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ЖИЛИЩНО-КОММУНАЛЬНОЕ ХОЗЯЙСТВО</t>
  </si>
  <si>
    <t>СОЦИАЛЬНАЯ ПОЛИТИКА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</si>
  <si>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</si>
  <si>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</si>
  <si>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</si>
  <si>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</si>
  <si>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</si>
  <si>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99 0 6311</t>
  </si>
  <si>
    <t>99 0 0211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</si>
  <si>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</si>
  <si>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</si>
  <si>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</si>
  <si>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</si>
  <si>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121</t>
  </si>
  <si>
    <t>Глава муниципального образования</t>
  </si>
  <si>
    <t>99 0 0201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</si>
  <si>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</si>
  <si>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Руководство и управление в сфере установленных функций органов местного самоуправления </t>
  </si>
  <si>
    <t>99 0 0204</t>
  </si>
  <si>
    <t>122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</si>
  <si>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</si>
  <si>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</si>
  <si>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</si>
  <si>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Фонд оплаты труда государственных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</si>
  <si>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</si>
  <si>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</si>
  <si>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</si>
  <si>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99 0 2551</t>
  </si>
  <si>
    <t>99 0 2553</t>
  </si>
  <si>
    <t>99 0 2554</t>
  </si>
  <si>
    <t>Прочие мероприятия по благоустройству  поселений</t>
  </si>
  <si>
    <t>Доплаты к пенсиям, дополнительное пенсионное обеспечение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</si>
  <si>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</si>
  <si>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</si>
  <si>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</si>
  <si>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99 0 5118</t>
  </si>
  <si>
    <t>Функционирование высшего должностного лица субъекта Российской Федерации и муниципального образования</t>
  </si>
  <si>
    <t>99 0 1531</t>
  </si>
  <si>
    <t xml:space="preserve">Межбюджетные трансферты
</t>
  </si>
  <si>
    <t>500</t>
  </si>
  <si>
    <t>540</t>
  </si>
  <si>
    <t xml:space="preserve">Иные межбюджетные трансферты
</t>
  </si>
  <si>
    <t>99 0 0203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</si>
  <si>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</si>
  <si>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</si>
  <si>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</si>
  <si>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Администрация сельского поселения "Чикшино"</t>
  </si>
  <si>
    <t>99 0 1537</t>
  </si>
  <si>
    <t>926</t>
  </si>
  <si>
    <t>ОБЩЕГОСУДАРСТВЕННЫЕ ВОПРОСЫ</t>
  </si>
  <si>
    <t>Обучение членов добровольной пожарной охраны</t>
  </si>
  <si>
    <t>Обеспечение первичных мер пожарной безопасности в границах населенных пунктов поселения</t>
  </si>
  <si>
    <t>99 0 7317</t>
  </si>
  <si>
    <t>99 0 7315</t>
  </si>
  <si>
    <t>99 0 7313</t>
  </si>
  <si>
    <t>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частью 4 статьи 8 Закона Республики Коми «Об административной ответственности в Республике Коми»</t>
  </si>
  <si>
    <t xml:space="preserve">Ведомственная структура расходов бюджета  муниципального образования сельского поселения "Чикшино" на 2015 год </t>
  </si>
  <si>
    <t>853</t>
  </si>
  <si>
    <t xml:space="preserve">Уплата иных платежей
</t>
  </si>
  <si>
    <t>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статьями 6, 7, частями 1 и 2 статьи 8 Закона Республики Коми «Об административной ответственности в Республике Коми»</t>
  </si>
  <si>
    <t>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 Закона Республики Коми «Об административной ответственности в Республике Коми»</t>
  </si>
  <si>
    <t>99 0 7401</t>
  </si>
  <si>
    <t>99 0 5931</t>
  </si>
  <si>
    <t>Осуществление полномочий Российской Федерации по государственной регистрации актов гражданского состояния</t>
  </si>
  <si>
    <t>Осуществление переданных  органами местного самоуправления полномочий по решению вопросов местного значения  по исполнению бюджета поселения, осуществлению контроля за его исполнением</t>
  </si>
  <si>
    <t>09</t>
  </si>
  <si>
    <t>99 0 0205</t>
  </si>
  <si>
    <t>Защита населения и территории от чрезвычайных ситуаций природного и техногенного характера, гражданская оборона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</si>
  <si>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</si>
  <si>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Центральный аппарат</t>
  </si>
  <si>
    <t>Другие вопросы в области национальной экономики</t>
  </si>
  <si>
    <t>12</t>
  </si>
  <si>
    <t>Развитие туризма в муниципальном районе "Печора"</t>
  </si>
  <si>
    <t>99 0 1400</t>
  </si>
  <si>
    <t>Содействие развитию объектов туристской индустрии муниципального района "Печора"</t>
  </si>
  <si>
    <t>99 0 1143</t>
  </si>
  <si>
    <t xml:space="preserve">Обеспечение мероприятий по землеустройству и землепользованию </t>
  </si>
  <si>
    <t>99 0 2410</t>
  </si>
  <si>
    <t xml:space="preserve">Закупка товаров, работ и услуг для государственных (муниципальных) нужд
</t>
  </si>
  <si>
    <t xml:space="preserve">Иные закупки товаров, работ и услуг для обеспечения государственных (муниципальных) нужд
</t>
  </si>
  <si>
    <t>ФИЗИЧЕСКАЯ КУЛЬТУРА И СПОРТ</t>
  </si>
  <si>
    <t>11</t>
  </si>
  <si>
    <t xml:space="preserve">Физическая культура  </t>
  </si>
  <si>
    <t>Развитие физической культуры и спорта в муниципальном районе "Печора"</t>
  </si>
  <si>
    <t>99 0 1150</t>
  </si>
  <si>
    <t>Организация и проведение спортивных мероприятий</t>
  </si>
  <si>
    <t>99 0 1158</t>
  </si>
  <si>
    <t xml:space="preserve">Прочая закупка товаров, работ и услуг для обеспечения государственных (муниципальных) нужд
</t>
  </si>
  <si>
    <t xml:space="preserve">  к решению Совета сельского поселения "Чикшино" от 18 марта 2015 года №2-24/90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</si>
</sst>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0"/>
    <numFmt numFmtId="165" formatCode="#,##0.0"/>
  </numFmts>
  <fonts count="13">
    <font>
      <sz val="10"/>
      <name val="Arial Cyr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7" fillId="0" borderId="1" xfId="0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right" vertical="center"/>
    </xf>
    <xf numFmtId="165" fontId="8" fillId="5" borderId="1" xfId="0" applyNumberFormat="1" applyFont="1" applyFill="1" applyBorder="1" applyAlignment="1">
      <alignment horizontal="right" vertical="center"/>
    </xf>
    <xf numFmtId="165" fontId="8" fillId="2" borderId="1" xfId="0" applyNumberFormat="1" applyFont="1" applyFill="1" applyBorder="1" applyAlignment="1">
      <alignment horizontal="right" vertical="center"/>
    </xf>
    <xf numFmtId="165" fontId="9" fillId="0" borderId="1" xfId="0" applyNumberFormat="1" applyFont="1" applyBorder="1" applyAlignment="1">
      <alignment horizontal="right" vertical="center"/>
    </xf>
    <xf numFmtId="165" fontId="9" fillId="0" borderId="1" xfId="0" applyNumberFormat="1" applyFont="1" applyFill="1" applyBorder="1" applyAlignment="1">
      <alignment horizontal="right" vertical="center"/>
    </xf>
    <xf numFmtId="165" fontId="8" fillId="0" borderId="1" xfId="0" applyNumberFormat="1" applyFont="1" applyFill="1" applyBorder="1" applyAlignment="1">
      <alignment horizontal="right" vertical="center"/>
    </xf>
    <xf numFmtId="165" fontId="9" fillId="3" borderId="1" xfId="0" applyNumberFormat="1" applyFont="1" applyFill="1" applyBorder="1" applyAlignment="1">
      <alignment horizontal="right" vertical="center"/>
    </xf>
    <xf numFmtId="165" fontId="9" fillId="2" borderId="1" xfId="0" applyNumberFormat="1" applyFont="1" applyFill="1" applyBorder="1" applyAlignment="1">
      <alignment horizontal="right" vertical="center"/>
    </xf>
    <xf numFmtId="0" fontId="3" fillId="0" borderId="0" xfId="0" applyFont="1" applyAlignment="1"/>
    <xf numFmtId="0" fontId="3" fillId="0" borderId="0" xfId="0" applyFont="1"/>
    <xf numFmtId="165" fontId="9" fillId="6" borderId="1" xfId="0" applyNumberFormat="1" applyFont="1" applyFill="1" applyBorder="1" applyAlignment="1">
      <alignment horizontal="right" vertical="center"/>
    </xf>
    <xf numFmtId="165" fontId="8" fillId="3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49" fontId="7" fillId="5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49" fontId="5" fillId="6" borderId="1" xfId="0" applyNumberFormat="1" applyFont="1" applyFill="1" applyBorder="1" applyAlignment="1">
      <alignment horizontal="center" vertical="center" wrapText="1"/>
    </xf>
    <xf numFmtId="0" fontId="5" fillId="6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3" fillId="3" borderId="1" xfId="0" applyNumberFormat="1" applyFont="1" applyFill="1" applyBorder="1" applyAlignment="1" applyProtection="1">
      <alignment horizontal="left" vertical="top" wrapText="1"/>
    </xf>
    <xf numFmtId="49" fontId="5" fillId="6" borderId="1" xfId="0" applyNumberFormat="1" applyFont="1" applyFill="1" applyBorder="1" applyAlignment="1">
      <alignment horizontal="justify"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43" fontId="3" fillId="0" borderId="1" xfId="0" applyNumberFormat="1" applyFont="1" applyFill="1" applyBorder="1" applyAlignment="1">
      <alignment horizontal="left" vertical="top" wrapText="1"/>
    </xf>
    <xf numFmtId="0" fontId="5" fillId="6" borderId="1" xfId="0" applyNumberFormat="1" applyFont="1" applyFill="1" applyBorder="1" applyAlignment="1">
      <alignment horizontal="justify" vertical="top" wrapText="1"/>
    </xf>
    <xf numFmtId="0" fontId="7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justify" vertical="top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7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2" xfId="0" applyNumberFormat="1" applyFont="1" applyFill="1" applyBorder="1" applyAlignment="1" applyProtection="1">
      <alignment horizontal="left" vertical="top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justify" vertical="top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justify" vertical="top" wrapText="1"/>
    </xf>
    <xf numFmtId="49" fontId="3" fillId="6" borderId="2" xfId="0" applyNumberFormat="1" applyFont="1" applyFill="1" applyBorder="1" applyAlignment="1">
      <alignment horizontal="center" vertical="center" wrapText="1"/>
    </xf>
    <xf numFmtId="49" fontId="3" fillId="6" borderId="2" xfId="0" applyNumberFormat="1" applyFont="1" applyFill="1" applyBorder="1" applyAlignment="1">
      <alignment horizontal="center" vertical="center"/>
    </xf>
    <xf numFmtId="0" fontId="5" fillId="6" borderId="2" xfId="0" applyNumberFormat="1" applyFont="1" applyFill="1" applyBorder="1" applyAlignment="1">
      <alignment horizontal="justify" vertical="top" wrapText="1"/>
    </xf>
    <xf numFmtId="0" fontId="12" fillId="0" borderId="2" xfId="0" applyNumberFormat="1" applyFont="1" applyFill="1" applyBorder="1" applyAlignment="1">
      <alignment horizontal="justify" vertical="top" wrapText="1"/>
    </xf>
    <xf numFmtId="49" fontId="7" fillId="3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0" fontId="3" fillId="3" borderId="2" xfId="0" applyFont="1" applyFill="1" applyBorder="1" applyAlignment="1">
      <alignment vertical="top" wrapText="1"/>
    </xf>
    <xf numFmtId="165" fontId="8" fillId="0" borderId="0" xfId="0" applyNumberFormat="1" applyFont="1" applyFill="1" applyBorder="1" applyAlignment="1">
      <alignment horizontal="right" vertical="center"/>
    </xf>
    <xf numFmtId="165" fontId="9" fillId="3" borderId="0" xfId="0" applyNumberFormat="1" applyFont="1" applyFill="1" applyBorder="1" applyAlignment="1">
      <alignment horizontal="right" vertical="center"/>
    </xf>
    <xf numFmtId="165" fontId="9" fillId="6" borderId="0" xfId="0" applyNumberFormat="1" applyFont="1" applyFill="1" applyBorder="1" applyAlignment="1">
      <alignment horizontal="right" vertical="center"/>
    </xf>
    <xf numFmtId="165" fontId="8" fillId="0" borderId="3" xfId="0" applyNumberFormat="1" applyFont="1" applyFill="1" applyBorder="1" applyAlignment="1">
      <alignment horizontal="right" vertical="center"/>
    </xf>
    <xf numFmtId="165" fontId="9" fillId="3" borderId="3" xfId="0" applyNumberFormat="1" applyFont="1" applyFill="1" applyBorder="1" applyAlignment="1">
      <alignment horizontal="right" vertical="center"/>
    </xf>
    <xf numFmtId="165" fontId="9" fillId="6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9"/>
  <sheetViews>
    <sheetView showGridLines="0" tabSelected="1" showRuler="0" zoomScaleNormal="100" zoomScaleSheetLayoutView="100" workbookViewId="0">
      <pane ySplit="7" topLeftCell="A8" activePane="bottomLeft" state="frozenSplit"/>
      <selection pane="bottomLeft" activeCell="H1" sqref="H1"/>
    </sheetView>
  </sheetViews>
  <sheetFormatPr defaultRowHeight="12.75"/>
  <cols>
    <col min="1" max="1" width="51.28515625" customWidth="1"/>
    <col min="2" max="2" width="6.85546875" customWidth="1"/>
    <col min="3" max="3" width="6.140625" customWidth="1"/>
    <col min="4" max="4" width="7.5703125" customWidth="1"/>
    <col min="5" max="5" width="9.7109375" customWidth="1"/>
    <col min="6" max="6" width="6.7109375" customWidth="1"/>
    <col min="7" max="7" width="14.28515625" customWidth="1"/>
  </cols>
  <sheetData>
    <row r="1" spans="1:7" ht="11.25" customHeight="1">
      <c r="D1" s="57"/>
      <c r="E1" s="57"/>
      <c r="F1" s="57"/>
      <c r="G1" s="60" t="s">
        <v>27</v>
      </c>
    </row>
    <row r="2" spans="1:7" ht="1.5" customHeight="1">
      <c r="A2" s="32"/>
      <c r="B2" s="32"/>
      <c r="C2" s="32"/>
      <c r="D2" s="32"/>
      <c r="E2" s="11"/>
      <c r="F2" s="11"/>
      <c r="G2" s="11"/>
    </row>
    <row r="3" spans="1:7" ht="36.75" customHeight="1">
      <c r="A3" s="32"/>
      <c r="B3" s="32"/>
      <c r="C3" s="32"/>
      <c r="D3" s="58"/>
      <c r="E3" s="87" t="s">
        <v>126</v>
      </c>
      <c r="F3" s="87"/>
      <c r="G3" s="87"/>
    </row>
    <row r="4" spans="1:7" ht="13.5" customHeight="1">
      <c r="A4" s="89"/>
      <c r="B4" s="89"/>
      <c r="C4" s="89"/>
      <c r="D4" s="89"/>
      <c r="E4" s="89"/>
      <c r="F4" s="89"/>
      <c r="G4" s="89"/>
    </row>
    <row r="5" spans="1:7" ht="48.75" customHeight="1">
      <c r="A5" s="88" t="s">
        <v>94</v>
      </c>
      <c r="B5" s="88"/>
      <c r="C5" s="88"/>
      <c r="D5" s="88"/>
      <c r="E5" s="88"/>
      <c r="F5" s="88"/>
      <c r="G5" s="88"/>
    </row>
    <row r="6" spans="1:7">
      <c r="A6" s="12"/>
      <c r="B6" s="12"/>
      <c r="C6" s="12"/>
      <c r="D6" s="12"/>
      <c r="E6" s="12"/>
      <c r="F6" s="12"/>
      <c r="G6" s="12"/>
    </row>
    <row r="7" spans="1:7" ht="25.5" customHeight="1">
      <c r="A7" s="90" t="s">
        <v>0</v>
      </c>
      <c r="B7" s="90" t="s">
        <v>1</v>
      </c>
      <c r="C7" s="91" t="s">
        <v>2</v>
      </c>
      <c r="D7" s="91"/>
      <c r="E7" s="90" t="s">
        <v>5</v>
      </c>
      <c r="F7" s="90" t="s">
        <v>6</v>
      </c>
      <c r="G7" s="33" t="s">
        <v>26</v>
      </c>
    </row>
    <row r="8" spans="1:7">
      <c r="A8" s="90"/>
      <c r="B8" s="90"/>
      <c r="C8" s="33" t="s">
        <v>3</v>
      </c>
      <c r="D8" s="33" t="s">
        <v>4</v>
      </c>
      <c r="E8" s="90"/>
      <c r="F8" s="90"/>
      <c r="G8" s="15"/>
    </row>
    <row r="9" spans="1:7" ht="22.5" customHeight="1">
      <c r="A9" s="2" t="s">
        <v>13</v>
      </c>
      <c r="B9" s="2"/>
      <c r="C9" s="2"/>
      <c r="D9" s="2"/>
      <c r="E9" s="2"/>
      <c r="F9" s="2"/>
      <c r="G9" s="3">
        <f>G10</f>
        <v>11348.900000000001</v>
      </c>
    </row>
    <row r="10" spans="1:7" s="1" customFormat="1" ht="30.75" customHeight="1">
      <c r="A10" s="36" t="s">
        <v>84</v>
      </c>
      <c r="B10" s="17" t="s">
        <v>86</v>
      </c>
      <c r="C10" s="17" t="s">
        <v>7</v>
      </c>
      <c r="D10" s="17" t="s">
        <v>7</v>
      </c>
      <c r="E10" s="17" t="s">
        <v>7</v>
      </c>
      <c r="F10" s="17" t="s">
        <v>7</v>
      </c>
      <c r="G10" s="4">
        <f>G11+G89+G116+G135+G82+G105+G142</f>
        <v>11348.900000000001</v>
      </c>
    </row>
    <row r="11" spans="1:7" ht="14.25" customHeight="1">
      <c r="A11" s="37" t="s">
        <v>87</v>
      </c>
      <c r="B11" s="18" t="s">
        <v>86</v>
      </c>
      <c r="C11" s="18" t="s">
        <v>8</v>
      </c>
      <c r="D11" s="18" t="s">
        <v>18</v>
      </c>
      <c r="E11" s="18" t="s">
        <v>7</v>
      </c>
      <c r="F11" s="18" t="s">
        <v>7</v>
      </c>
      <c r="G11" s="5">
        <f>G12+G19+G25+G38+G43</f>
        <v>7149.5</v>
      </c>
    </row>
    <row r="12" spans="1:7" ht="27" customHeight="1">
      <c r="A12" s="38" t="s">
        <v>74</v>
      </c>
      <c r="B12" s="26" t="s">
        <v>86</v>
      </c>
      <c r="C12" s="26" t="s">
        <v>8</v>
      </c>
      <c r="D12" s="26" t="s">
        <v>12</v>
      </c>
      <c r="E12" s="26"/>
      <c r="F12" s="26"/>
      <c r="G12" s="10">
        <f>G13</f>
        <v>1001</v>
      </c>
    </row>
    <row r="13" spans="1:7" ht="15">
      <c r="A13" s="39" t="s">
        <v>28</v>
      </c>
      <c r="B13" s="19" t="s">
        <v>86</v>
      </c>
      <c r="C13" s="20">
        <v>1</v>
      </c>
      <c r="D13" s="20">
        <v>2</v>
      </c>
      <c r="E13" s="21" t="s">
        <v>29</v>
      </c>
      <c r="F13" s="19" t="s">
        <v>7</v>
      </c>
      <c r="G13" s="6">
        <f>G14</f>
        <v>1001</v>
      </c>
    </row>
    <row r="14" spans="1:7" ht="15">
      <c r="A14" s="40" t="s">
        <v>52</v>
      </c>
      <c r="B14" s="28" t="s">
        <v>86</v>
      </c>
      <c r="C14" s="28" t="s">
        <v>8</v>
      </c>
      <c r="D14" s="28" t="s">
        <v>12</v>
      </c>
      <c r="E14" s="21" t="s">
        <v>53</v>
      </c>
      <c r="F14" s="28" t="s">
        <v>7</v>
      </c>
      <c r="G14" s="9">
        <f>G15</f>
        <v>1001</v>
      </c>
    </row>
    <row r="15" spans="1:7" ht="51">
      <c r="A15" s="40" t="s">
        <v>47</v>
      </c>
      <c r="B15" s="28" t="s">
        <v>86</v>
      </c>
      <c r="C15" s="28" t="s">
        <v>8</v>
      </c>
      <c r="D15" s="28" t="s">
        <v>12</v>
      </c>
      <c r="E15" s="21" t="s">
        <v>53</v>
      </c>
      <c r="F15" s="28" t="s">
        <v>48</v>
      </c>
      <c r="G15" s="9">
        <f>G16</f>
        <v>1001</v>
      </c>
    </row>
    <row r="16" spans="1:7" ht="25.5">
      <c r="A16" s="40" t="s">
        <v>49</v>
      </c>
      <c r="B16" s="28" t="s">
        <v>86</v>
      </c>
      <c r="C16" s="28" t="s">
        <v>8</v>
      </c>
      <c r="D16" s="28" t="s">
        <v>12</v>
      </c>
      <c r="E16" s="21" t="s">
        <v>53</v>
      </c>
      <c r="F16" s="28" t="s">
        <v>50</v>
      </c>
      <c r="G16" s="9">
        <f>G17+G18</f>
        <v>1001</v>
      </c>
    </row>
    <row r="17" spans="1:7" ht="37.5" customHeight="1">
      <c r="A17" s="41" t="s">
        <v>61</v>
      </c>
      <c r="B17" s="22" t="s">
        <v>86</v>
      </c>
      <c r="C17" s="23" t="s">
        <v>8</v>
      </c>
      <c r="D17" s="23" t="s">
        <v>12</v>
      </c>
      <c r="E17" s="22" t="s">
        <v>53</v>
      </c>
      <c r="F17" s="22" t="s">
        <v>51</v>
      </c>
      <c r="G17" s="13">
        <v>992</v>
      </c>
    </row>
    <row r="18" spans="1:7" ht="26.25" customHeight="1">
      <c r="A18" s="41" t="s">
        <v>62</v>
      </c>
      <c r="B18" s="22" t="s">
        <v>86</v>
      </c>
      <c r="C18" s="23" t="s">
        <v>8</v>
      </c>
      <c r="D18" s="23" t="s">
        <v>12</v>
      </c>
      <c r="E18" s="22" t="s">
        <v>53</v>
      </c>
      <c r="F18" s="22" t="s">
        <v>57</v>
      </c>
      <c r="G18" s="13">
        <v>9</v>
      </c>
    </row>
    <row r="19" spans="1:7" ht="38.25">
      <c r="A19" s="39" t="s">
        <v>83</v>
      </c>
      <c r="B19" s="19" t="s">
        <v>86</v>
      </c>
      <c r="C19" s="20">
        <v>1</v>
      </c>
      <c r="D19" s="20">
        <v>3</v>
      </c>
      <c r="E19" s="21"/>
      <c r="F19" s="19"/>
      <c r="G19" s="6">
        <f>G20</f>
        <v>10</v>
      </c>
    </row>
    <row r="20" spans="1:7" ht="15">
      <c r="A20" s="39" t="s">
        <v>28</v>
      </c>
      <c r="B20" s="19" t="s">
        <v>86</v>
      </c>
      <c r="C20" s="20">
        <v>1</v>
      </c>
      <c r="D20" s="20">
        <v>3</v>
      </c>
      <c r="E20" s="21" t="s">
        <v>29</v>
      </c>
      <c r="F20" s="19" t="s">
        <v>7</v>
      </c>
      <c r="G20" s="6">
        <f>G21</f>
        <v>10</v>
      </c>
    </row>
    <row r="21" spans="1:7" ht="27" customHeight="1">
      <c r="A21" s="42" t="s">
        <v>30</v>
      </c>
      <c r="B21" s="26" t="s">
        <v>86</v>
      </c>
      <c r="C21" s="20">
        <v>1</v>
      </c>
      <c r="D21" s="20">
        <v>3</v>
      </c>
      <c r="E21" s="21" t="s">
        <v>80</v>
      </c>
      <c r="F21" s="19" t="s">
        <v>7</v>
      </c>
      <c r="G21" s="6">
        <f>G22</f>
        <v>10</v>
      </c>
    </row>
    <row r="22" spans="1:7" ht="25.5">
      <c r="A22" s="40" t="s">
        <v>63</v>
      </c>
      <c r="B22" s="19" t="s">
        <v>86</v>
      </c>
      <c r="C22" s="28" t="s">
        <v>8</v>
      </c>
      <c r="D22" s="28" t="s">
        <v>9</v>
      </c>
      <c r="E22" s="21" t="s">
        <v>80</v>
      </c>
      <c r="F22" s="28" t="s">
        <v>31</v>
      </c>
      <c r="G22" s="9">
        <f>G23</f>
        <v>10</v>
      </c>
    </row>
    <row r="23" spans="1:7" ht="25.5">
      <c r="A23" s="40" t="s">
        <v>64</v>
      </c>
      <c r="B23" s="28" t="s">
        <v>86</v>
      </c>
      <c r="C23" s="28" t="s">
        <v>8</v>
      </c>
      <c r="D23" s="28" t="s">
        <v>9</v>
      </c>
      <c r="E23" s="21" t="s">
        <v>80</v>
      </c>
      <c r="F23" s="28" t="s">
        <v>32</v>
      </c>
      <c r="G23" s="9">
        <f>G24</f>
        <v>10</v>
      </c>
    </row>
    <row r="24" spans="1:7" ht="24.75" customHeight="1">
      <c r="A24" s="41" t="s">
        <v>60</v>
      </c>
      <c r="B24" s="34" t="s">
        <v>86</v>
      </c>
      <c r="C24" s="23" t="s">
        <v>8</v>
      </c>
      <c r="D24" s="23" t="s">
        <v>9</v>
      </c>
      <c r="E24" s="22" t="s">
        <v>80</v>
      </c>
      <c r="F24" s="22" t="s">
        <v>24</v>
      </c>
      <c r="G24" s="13">
        <v>10</v>
      </c>
    </row>
    <row r="25" spans="1:7" ht="39.75" customHeight="1">
      <c r="A25" s="40" t="s">
        <v>54</v>
      </c>
      <c r="B25" s="19" t="s">
        <v>86</v>
      </c>
      <c r="C25" s="28" t="s">
        <v>8</v>
      </c>
      <c r="D25" s="28" t="s">
        <v>10</v>
      </c>
      <c r="E25" s="21" t="s">
        <v>7</v>
      </c>
      <c r="F25" s="28" t="s">
        <v>7</v>
      </c>
      <c r="G25" s="9">
        <f>G26</f>
        <v>5822.7</v>
      </c>
    </row>
    <row r="26" spans="1:7" ht="15">
      <c r="A26" s="40" t="s">
        <v>28</v>
      </c>
      <c r="B26" s="19" t="s">
        <v>86</v>
      </c>
      <c r="C26" s="28" t="s">
        <v>8</v>
      </c>
      <c r="D26" s="28" t="s">
        <v>10</v>
      </c>
      <c r="E26" s="21" t="s">
        <v>29</v>
      </c>
      <c r="F26" s="28" t="s">
        <v>7</v>
      </c>
      <c r="G26" s="9">
        <f>G27</f>
        <v>5822.7</v>
      </c>
    </row>
    <row r="27" spans="1:7" ht="25.5">
      <c r="A27" s="40" t="s">
        <v>55</v>
      </c>
      <c r="B27" s="26" t="s">
        <v>86</v>
      </c>
      <c r="C27" s="28" t="s">
        <v>8</v>
      </c>
      <c r="D27" s="28" t="s">
        <v>10</v>
      </c>
      <c r="E27" s="21" t="s">
        <v>56</v>
      </c>
      <c r="F27" s="28" t="s">
        <v>7</v>
      </c>
      <c r="G27" s="9">
        <f>G28+G32+G36</f>
        <v>5822.7</v>
      </c>
    </row>
    <row r="28" spans="1:7" ht="51">
      <c r="A28" s="40" t="s">
        <v>47</v>
      </c>
      <c r="B28" s="19" t="s">
        <v>86</v>
      </c>
      <c r="C28" s="28" t="s">
        <v>8</v>
      </c>
      <c r="D28" s="28" t="s">
        <v>10</v>
      </c>
      <c r="E28" s="21" t="s">
        <v>56</v>
      </c>
      <c r="F28" s="28" t="s">
        <v>48</v>
      </c>
      <c r="G28" s="9">
        <f>G29</f>
        <v>3902.2</v>
      </c>
    </row>
    <row r="29" spans="1:7" ht="25.5">
      <c r="A29" s="40" t="s">
        <v>49</v>
      </c>
      <c r="B29" s="28" t="s">
        <v>86</v>
      </c>
      <c r="C29" s="28" t="s">
        <v>8</v>
      </c>
      <c r="D29" s="28" t="s">
        <v>10</v>
      </c>
      <c r="E29" s="21" t="s">
        <v>56</v>
      </c>
      <c r="F29" s="28" t="s">
        <v>50</v>
      </c>
      <c r="G29" s="9">
        <f>G30+G31</f>
        <v>3902.2</v>
      </c>
    </row>
    <row r="30" spans="1:7" ht="38.25">
      <c r="A30" s="41" t="s">
        <v>61</v>
      </c>
      <c r="B30" s="34" t="s">
        <v>86</v>
      </c>
      <c r="C30" s="23" t="s">
        <v>8</v>
      </c>
      <c r="D30" s="23" t="s">
        <v>10</v>
      </c>
      <c r="E30" s="22" t="s">
        <v>56</v>
      </c>
      <c r="F30" s="22" t="s">
        <v>51</v>
      </c>
      <c r="G30" s="13">
        <v>3788.2</v>
      </c>
    </row>
    <row r="31" spans="1:7" ht="38.25">
      <c r="A31" s="41" t="s">
        <v>62</v>
      </c>
      <c r="B31" s="34" t="s">
        <v>86</v>
      </c>
      <c r="C31" s="23" t="s">
        <v>8</v>
      </c>
      <c r="D31" s="23" t="s">
        <v>10</v>
      </c>
      <c r="E31" s="22" t="s">
        <v>56</v>
      </c>
      <c r="F31" s="22" t="s">
        <v>57</v>
      </c>
      <c r="G31" s="13">
        <v>114</v>
      </c>
    </row>
    <row r="32" spans="1:7" ht="25.5">
      <c r="A32" s="40" t="s">
        <v>63</v>
      </c>
      <c r="B32" s="31" t="s">
        <v>86</v>
      </c>
      <c r="C32" s="28" t="s">
        <v>8</v>
      </c>
      <c r="D32" s="28" t="s">
        <v>10</v>
      </c>
      <c r="E32" s="21" t="s">
        <v>56</v>
      </c>
      <c r="F32" s="28" t="s">
        <v>31</v>
      </c>
      <c r="G32" s="9">
        <f>G33</f>
        <v>1920.5</v>
      </c>
    </row>
    <row r="33" spans="1:7" ht="25.5">
      <c r="A33" s="40" t="s">
        <v>64</v>
      </c>
      <c r="B33" s="31" t="s">
        <v>86</v>
      </c>
      <c r="C33" s="28" t="s">
        <v>8</v>
      </c>
      <c r="D33" s="28" t="s">
        <v>10</v>
      </c>
      <c r="E33" s="21" t="s">
        <v>56</v>
      </c>
      <c r="F33" s="28" t="s">
        <v>32</v>
      </c>
      <c r="G33" s="9">
        <f>G34+G35</f>
        <v>1920.5</v>
      </c>
    </row>
    <row r="34" spans="1:7" ht="25.5">
      <c r="A34" s="41" t="s">
        <v>58</v>
      </c>
      <c r="B34" s="34" t="s">
        <v>86</v>
      </c>
      <c r="C34" s="23" t="s">
        <v>8</v>
      </c>
      <c r="D34" s="23" t="s">
        <v>10</v>
      </c>
      <c r="E34" s="22" t="s">
        <v>56</v>
      </c>
      <c r="F34" s="22" t="s">
        <v>59</v>
      </c>
      <c r="G34" s="13">
        <v>99.8</v>
      </c>
    </row>
    <row r="35" spans="1:7" ht="23.25" customHeight="1">
      <c r="A35" s="41" t="s">
        <v>60</v>
      </c>
      <c r="B35" s="34" t="s">
        <v>86</v>
      </c>
      <c r="C35" s="23" t="s">
        <v>8</v>
      </c>
      <c r="D35" s="23" t="s">
        <v>10</v>
      </c>
      <c r="E35" s="22" t="s">
        <v>56</v>
      </c>
      <c r="F35" s="22" t="s">
        <v>24</v>
      </c>
      <c r="G35" s="13">
        <v>1820.7</v>
      </c>
    </row>
    <row r="36" spans="1:7" s="54" customFormat="1" ht="23.25" hidden="1" customHeight="1">
      <c r="A36" s="40" t="s">
        <v>76</v>
      </c>
      <c r="B36" s="55" t="s">
        <v>86</v>
      </c>
      <c r="C36" s="28" t="s">
        <v>8</v>
      </c>
      <c r="D36" s="28" t="s">
        <v>10</v>
      </c>
      <c r="E36" s="31" t="s">
        <v>56</v>
      </c>
      <c r="F36" s="31" t="s">
        <v>77</v>
      </c>
      <c r="G36" s="9">
        <f>G37</f>
        <v>0</v>
      </c>
    </row>
    <row r="37" spans="1:7" ht="23.25" hidden="1" customHeight="1">
      <c r="A37" s="41" t="s">
        <v>79</v>
      </c>
      <c r="B37" s="34" t="s">
        <v>86</v>
      </c>
      <c r="C37" s="23" t="s">
        <v>8</v>
      </c>
      <c r="D37" s="23" t="s">
        <v>10</v>
      </c>
      <c r="E37" s="22" t="s">
        <v>56</v>
      </c>
      <c r="F37" s="22" t="s">
        <v>78</v>
      </c>
      <c r="G37" s="13">
        <v>0</v>
      </c>
    </row>
    <row r="38" spans="1:7" ht="39.75" customHeight="1">
      <c r="A38" s="44" t="s">
        <v>82</v>
      </c>
      <c r="B38" s="19" t="s">
        <v>86</v>
      </c>
      <c r="C38" s="24" t="s">
        <v>8</v>
      </c>
      <c r="D38" s="24" t="s">
        <v>81</v>
      </c>
      <c r="E38" s="21"/>
      <c r="F38" s="21"/>
      <c r="G38" s="7">
        <f>G39</f>
        <v>0.8</v>
      </c>
    </row>
    <row r="39" spans="1:7" ht="16.5" customHeight="1">
      <c r="A39" s="44" t="s">
        <v>28</v>
      </c>
      <c r="B39" s="19" t="s">
        <v>86</v>
      </c>
      <c r="C39" s="24" t="s">
        <v>8</v>
      </c>
      <c r="D39" s="24" t="s">
        <v>81</v>
      </c>
      <c r="E39" s="21" t="s">
        <v>29</v>
      </c>
      <c r="F39" s="21"/>
      <c r="G39" s="7">
        <f>G40</f>
        <v>0.8</v>
      </c>
    </row>
    <row r="40" spans="1:7" ht="66.75" customHeight="1">
      <c r="A40" s="44" t="s">
        <v>102</v>
      </c>
      <c r="B40" s="19" t="s">
        <v>86</v>
      </c>
      <c r="C40" s="24" t="s">
        <v>8</v>
      </c>
      <c r="D40" s="24" t="s">
        <v>81</v>
      </c>
      <c r="E40" s="21" t="s">
        <v>99</v>
      </c>
      <c r="F40" s="21"/>
      <c r="G40" s="7">
        <f>G41</f>
        <v>0.8</v>
      </c>
    </row>
    <row r="41" spans="1:7" ht="13.5" customHeight="1">
      <c r="A41" s="40" t="s">
        <v>76</v>
      </c>
      <c r="B41" s="28" t="s">
        <v>86</v>
      </c>
      <c r="C41" s="24" t="s">
        <v>8</v>
      </c>
      <c r="D41" s="24" t="s">
        <v>81</v>
      </c>
      <c r="E41" s="21" t="s">
        <v>99</v>
      </c>
      <c r="F41" s="21" t="s">
        <v>77</v>
      </c>
      <c r="G41" s="7">
        <f>G42</f>
        <v>0.8</v>
      </c>
    </row>
    <row r="42" spans="1:7" ht="15" customHeight="1">
      <c r="A42" s="41" t="s">
        <v>79</v>
      </c>
      <c r="B42" s="34" t="s">
        <v>86</v>
      </c>
      <c r="C42" s="23" t="s">
        <v>8</v>
      </c>
      <c r="D42" s="23" t="s">
        <v>81</v>
      </c>
      <c r="E42" s="22" t="s">
        <v>99</v>
      </c>
      <c r="F42" s="22" t="s">
        <v>78</v>
      </c>
      <c r="G42" s="13">
        <v>0.8</v>
      </c>
    </row>
    <row r="43" spans="1:7" ht="15">
      <c r="A43" s="45" t="s">
        <v>21</v>
      </c>
      <c r="B43" s="28" t="s">
        <v>86</v>
      </c>
      <c r="C43" s="24" t="s">
        <v>8</v>
      </c>
      <c r="D43" s="24" t="s">
        <v>23</v>
      </c>
      <c r="E43" s="24"/>
      <c r="F43" s="24"/>
      <c r="G43" s="7">
        <f>G44</f>
        <v>315.00000000000006</v>
      </c>
    </row>
    <row r="44" spans="1:7" ht="15">
      <c r="A44" s="39" t="s">
        <v>28</v>
      </c>
      <c r="B44" s="31" t="s">
        <v>86</v>
      </c>
      <c r="C44" s="25" t="s">
        <v>8</v>
      </c>
      <c r="D44" s="25" t="s">
        <v>23</v>
      </c>
      <c r="E44" s="21" t="s">
        <v>29</v>
      </c>
      <c r="F44" s="21"/>
      <c r="G44" s="10">
        <f>G45+G54+G61+G68+G75</f>
        <v>315.00000000000006</v>
      </c>
    </row>
    <row r="45" spans="1:7" ht="25.5">
      <c r="A45" s="46" t="s">
        <v>22</v>
      </c>
      <c r="B45" s="31" t="s">
        <v>86</v>
      </c>
      <c r="C45" s="26" t="s">
        <v>8</v>
      </c>
      <c r="D45" s="26" t="s">
        <v>23</v>
      </c>
      <c r="E45" s="21" t="s">
        <v>46</v>
      </c>
      <c r="F45" s="21" t="s">
        <v>7</v>
      </c>
      <c r="G45" s="10">
        <f>G51+G46+G49</f>
        <v>285.5</v>
      </c>
    </row>
    <row r="46" spans="1:7" ht="25.5">
      <c r="A46" s="40" t="s">
        <v>63</v>
      </c>
      <c r="B46" s="31" t="s">
        <v>86</v>
      </c>
      <c r="C46" s="26" t="s">
        <v>8</v>
      </c>
      <c r="D46" s="26" t="s">
        <v>23</v>
      </c>
      <c r="E46" s="21" t="s">
        <v>46</v>
      </c>
      <c r="F46" s="21" t="s">
        <v>31</v>
      </c>
      <c r="G46" s="10">
        <f>G47</f>
        <v>280</v>
      </c>
    </row>
    <row r="47" spans="1:7" ht="25.5">
      <c r="A47" s="40" t="s">
        <v>64</v>
      </c>
      <c r="B47" s="31" t="s">
        <v>86</v>
      </c>
      <c r="C47" s="26" t="s">
        <v>8</v>
      </c>
      <c r="D47" s="26" t="s">
        <v>23</v>
      </c>
      <c r="E47" s="21" t="s">
        <v>46</v>
      </c>
      <c r="F47" s="21" t="s">
        <v>32</v>
      </c>
      <c r="G47" s="10">
        <f>G48</f>
        <v>280</v>
      </c>
    </row>
    <row r="48" spans="1:7" ht="25.5">
      <c r="A48" s="41" t="s">
        <v>60</v>
      </c>
      <c r="B48" s="22" t="s">
        <v>86</v>
      </c>
      <c r="C48" s="23" t="s">
        <v>8</v>
      </c>
      <c r="D48" s="23" t="s">
        <v>23</v>
      </c>
      <c r="E48" s="22" t="s">
        <v>46</v>
      </c>
      <c r="F48" s="22" t="s">
        <v>24</v>
      </c>
      <c r="G48" s="13">
        <v>280</v>
      </c>
    </row>
    <row r="49" spans="1:7" ht="0.75" customHeight="1">
      <c r="A49" s="40" t="s">
        <v>76</v>
      </c>
      <c r="B49" s="28" t="s">
        <v>86</v>
      </c>
      <c r="C49" s="24" t="s">
        <v>8</v>
      </c>
      <c r="D49" s="24" t="s">
        <v>23</v>
      </c>
      <c r="E49" s="21" t="s">
        <v>46</v>
      </c>
      <c r="F49" s="21" t="s">
        <v>77</v>
      </c>
      <c r="G49" s="9">
        <f>G50</f>
        <v>0</v>
      </c>
    </row>
    <row r="50" spans="1:7" ht="25.5" hidden="1">
      <c r="A50" s="41" t="s">
        <v>79</v>
      </c>
      <c r="B50" s="34" t="s">
        <v>86</v>
      </c>
      <c r="C50" s="23" t="s">
        <v>8</v>
      </c>
      <c r="D50" s="23" t="s">
        <v>23</v>
      </c>
      <c r="E50" s="22" t="s">
        <v>46</v>
      </c>
      <c r="F50" s="22" t="s">
        <v>78</v>
      </c>
      <c r="G50" s="13">
        <v>0</v>
      </c>
    </row>
    <row r="51" spans="1:7" ht="15">
      <c r="A51" s="43" t="s">
        <v>33</v>
      </c>
      <c r="B51" s="19" t="s">
        <v>86</v>
      </c>
      <c r="C51" s="26" t="s">
        <v>8</v>
      </c>
      <c r="D51" s="26" t="s">
        <v>23</v>
      </c>
      <c r="E51" s="21" t="s">
        <v>46</v>
      </c>
      <c r="F51" s="21" t="s">
        <v>34</v>
      </c>
      <c r="G51" s="7">
        <f>G52</f>
        <v>5.5</v>
      </c>
    </row>
    <row r="52" spans="1:7" ht="15">
      <c r="A52" s="43" t="s">
        <v>35</v>
      </c>
      <c r="B52" s="28" t="s">
        <v>86</v>
      </c>
      <c r="C52" s="26" t="s">
        <v>8</v>
      </c>
      <c r="D52" s="26" t="s">
        <v>23</v>
      </c>
      <c r="E52" s="21" t="s">
        <v>46</v>
      </c>
      <c r="F52" s="21" t="s">
        <v>36</v>
      </c>
      <c r="G52" s="7">
        <f>G53</f>
        <v>5.5</v>
      </c>
    </row>
    <row r="53" spans="1:7" ht="18.75" customHeight="1">
      <c r="A53" s="41" t="s">
        <v>96</v>
      </c>
      <c r="B53" s="34" t="s">
        <v>86</v>
      </c>
      <c r="C53" s="23" t="s">
        <v>8</v>
      </c>
      <c r="D53" s="23" t="s">
        <v>23</v>
      </c>
      <c r="E53" s="22" t="s">
        <v>46</v>
      </c>
      <c r="F53" s="22" t="s">
        <v>95</v>
      </c>
      <c r="G53" s="13">
        <v>5.5</v>
      </c>
    </row>
    <row r="54" spans="1:7" ht="25.5">
      <c r="A54" s="44" t="s">
        <v>101</v>
      </c>
      <c r="B54" s="28" t="s">
        <v>86</v>
      </c>
      <c r="C54" s="30" t="s">
        <v>8</v>
      </c>
      <c r="D54" s="30" t="s">
        <v>23</v>
      </c>
      <c r="E54" s="21" t="s">
        <v>100</v>
      </c>
      <c r="F54" s="21"/>
      <c r="G54" s="7">
        <f>G55+G58</f>
        <v>8.1</v>
      </c>
    </row>
    <row r="55" spans="1:7" ht="51">
      <c r="A55" s="39" t="s">
        <v>47</v>
      </c>
      <c r="B55" s="31" t="s">
        <v>86</v>
      </c>
      <c r="C55" s="24" t="s">
        <v>8</v>
      </c>
      <c r="D55" s="24" t="s">
        <v>23</v>
      </c>
      <c r="E55" s="21" t="s">
        <v>100</v>
      </c>
      <c r="F55" s="21" t="s">
        <v>48</v>
      </c>
      <c r="G55" s="7">
        <f>G56</f>
        <v>6.5</v>
      </c>
    </row>
    <row r="56" spans="1:7" ht="25.5">
      <c r="A56" s="39" t="s">
        <v>49</v>
      </c>
      <c r="B56" s="31" t="s">
        <v>86</v>
      </c>
      <c r="C56" s="24" t="s">
        <v>8</v>
      </c>
      <c r="D56" s="24" t="s">
        <v>23</v>
      </c>
      <c r="E56" s="21" t="s">
        <v>100</v>
      </c>
      <c r="F56" s="21" t="s">
        <v>50</v>
      </c>
      <c r="G56" s="7">
        <f>G57</f>
        <v>6.5</v>
      </c>
    </row>
    <row r="57" spans="1:7" ht="38.25">
      <c r="A57" s="47" t="s">
        <v>61</v>
      </c>
      <c r="B57" s="35" t="s">
        <v>86</v>
      </c>
      <c r="C57" s="23" t="s">
        <v>8</v>
      </c>
      <c r="D57" s="23" t="s">
        <v>23</v>
      </c>
      <c r="E57" s="22" t="s">
        <v>100</v>
      </c>
      <c r="F57" s="22" t="s">
        <v>51</v>
      </c>
      <c r="G57" s="13">
        <v>6.5</v>
      </c>
    </row>
    <row r="58" spans="1:7" ht="25.5">
      <c r="A58" s="39" t="s">
        <v>63</v>
      </c>
      <c r="B58" s="19" t="s">
        <v>86</v>
      </c>
      <c r="C58" s="26" t="s">
        <v>8</v>
      </c>
      <c r="D58" s="26" t="s">
        <v>23</v>
      </c>
      <c r="E58" s="21" t="s">
        <v>100</v>
      </c>
      <c r="F58" s="21" t="s">
        <v>31</v>
      </c>
      <c r="G58" s="7">
        <f>G59</f>
        <v>1.6</v>
      </c>
    </row>
    <row r="59" spans="1:7" ht="25.5">
      <c r="A59" s="39" t="s">
        <v>64</v>
      </c>
      <c r="B59" s="28" t="s">
        <v>86</v>
      </c>
      <c r="C59" s="26" t="s">
        <v>8</v>
      </c>
      <c r="D59" s="26" t="s">
        <v>23</v>
      </c>
      <c r="E59" s="21" t="s">
        <v>100</v>
      </c>
      <c r="F59" s="21" t="s">
        <v>32</v>
      </c>
      <c r="G59" s="7">
        <f>G60</f>
        <v>1.6</v>
      </c>
    </row>
    <row r="60" spans="1:7" ht="25.5">
      <c r="A60" s="41" t="s">
        <v>60</v>
      </c>
      <c r="B60" s="34" t="s">
        <v>86</v>
      </c>
      <c r="C60" s="23" t="s">
        <v>8</v>
      </c>
      <c r="D60" s="23" t="s">
        <v>23</v>
      </c>
      <c r="E60" s="22" t="s">
        <v>100</v>
      </c>
      <c r="F60" s="22" t="s">
        <v>24</v>
      </c>
      <c r="G60" s="13">
        <v>1.6</v>
      </c>
    </row>
    <row r="61" spans="1:7" s="54" customFormat="1" ht="89.25">
      <c r="A61" s="56" t="s">
        <v>93</v>
      </c>
      <c r="B61" s="31" t="s">
        <v>86</v>
      </c>
      <c r="C61" s="24" t="s">
        <v>8</v>
      </c>
      <c r="D61" s="24" t="s">
        <v>23</v>
      </c>
      <c r="E61" s="21" t="s">
        <v>92</v>
      </c>
      <c r="F61" s="31"/>
      <c r="G61" s="9">
        <f>G62+G65</f>
        <v>7.2</v>
      </c>
    </row>
    <row r="62" spans="1:7" ht="51">
      <c r="A62" s="39" t="s">
        <v>47</v>
      </c>
      <c r="B62" s="31" t="s">
        <v>86</v>
      </c>
      <c r="C62" s="24" t="s">
        <v>8</v>
      </c>
      <c r="D62" s="24" t="s">
        <v>23</v>
      </c>
      <c r="E62" s="21" t="s">
        <v>92</v>
      </c>
      <c r="F62" s="21" t="s">
        <v>48</v>
      </c>
      <c r="G62" s="7">
        <f>G63</f>
        <v>5.7</v>
      </c>
    </row>
    <row r="63" spans="1:7" ht="25.5">
      <c r="A63" s="39" t="s">
        <v>49</v>
      </c>
      <c r="B63" s="31" t="s">
        <v>86</v>
      </c>
      <c r="C63" s="24" t="s">
        <v>8</v>
      </c>
      <c r="D63" s="24" t="s">
        <v>23</v>
      </c>
      <c r="E63" s="21" t="s">
        <v>92</v>
      </c>
      <c r="F63" s="21" t="s">
        <v>50</v>
      </c>
      <c r="G63" s="7">
        <f>G64</f>
        <v>5.7</v>
      </c>
    </row>
    <row r="64" spans="1:7" ht="38.25">
      <c r="A64" s="47" t="s">
        <v>61</v>
      </c>
      <c r="B64" s="35" t="s">
        <v>86</v>
      </c>
      <c r="C64" s="23" t="s">
        <v>8</v>
      </c>
      <c r="D64" s="23" t="s">
        <v>23</v>
      </c>
      <c r="E64" s="22" t="s">
        <v>92</v>
      </c>
      <c r="F64" s="22" t="s">
        <v>51</v>
      </c>
      <c r="G64" s="13">
        <v>5.7</v>
      </c>
    </row>
    <row r="65" spans="1:7" ht="25.5">
      <c r="A65" s="39" t="s">
        <v>63</v>
      </c>
      <c r="B65" s="19" t="s">
        <v>86</v>
      </c>
      <c r="C65" s="26" t="s">
        <v>8</v>
      </c>
      <c r="D65" s="26" t="s">
        <v>23</v>
      </c>
      <c r="E65" s="21" t="s">
        <v>92</v>
      </c>
      <c r="F65" s="21" t="s">
        <v>31</v>
      </c>
      <c r="G65" s="7">
        <f>G66</f>
        <v>1.5</v>
      </c>
    </row>
    <row r="66" spans="1:7" ht="25.5">
      <c r="A66" s="39" t="s">
        <v>64</v>
      </c>
      <c r="B66" s="28" t="s">
        <v>86</v>
      </c>
      <c r="C66" s="26" t="s">
        <v>8</v>
      </c>
      <c r="D66" s="26" t="s">
        <v>23</v>
      </c>
      <c r="E66" s="21" t="s">
        <v>92</v>
      </c>
      <c r="F66" s="21" t="s">
        <v>32</v>
      </c>
      <c r="G66" s="7">
        <f>G67</f>
        <v>1.5</v>
      </c>
    </row>
    <row r="67" spans="1:7" ht="25.5">
      <c r="A67" s="41" t="s">
        <v>60</v>
      </c>
      <c r="B67" s="34" t="s">
        <v>86</v>
      </c>
      <c r="C67" s="23" t="s">
        <v>8</v>
      </c>
      <c r="D67" s="23" t="s">
        <v>23</v>
      </c>
      <c r="E67" s="22" t="s">
        <v>92</v>
      </c>
      <c r="F67" s="22" t="s">
        <v>24</v>
      </c>
      <c r="G67" s="13">
        <v>1.5</v>
      </c>
    </row>
    <row r="68" spans="1:7" s="54" customFormat="1" ht="89.25">
      <c r="A68" s="56" t="s">
        <v>97</v>
      </c>
      <c r="B68" s="55" t="s">
        <v>86</v>
      </c>
      <c r="C68" s="28" t="s">
        <v>8</v>
      </c>
      <c r="D68" s="28" t="s">
        <v>23</v>
      </c>
      <c r="E68" s="31" t="s">
        <v>91</v>
      </c>
      <c r="F68" s="31"/>
      <c r="G68" s="9">
        <f>G69+G72</f>
        <v>7.1</v>
      </c>
    </row>
    <row r="69" spans="1:7" ht="51">
      <c r="A69" s="39" t="s">
        <v>47</v>
      </c>
      <c r="B69" s="31" t="s">
        <v>86</v>
      </c>
      <c r="C69" s="24" t="s">
        <v>8</v>
      </c>
      <c r="D69" s="24" t="s">
        <v>23</v>
      </c>
      <c r="E69" s="21" t="s">
        <v>91</v>
      </c>
      <c r="F69" s="21" t="s">
        <v>48</v>
      </c>
      <c r="G69" s="7">
        <f>G70</f>
        <v>5.6</v>
      </c>
    </row>
    <row r="70" spans="1:7" ht="25.5">
      <c r="A70" s="39" t="s">
        <v>49</v>
      </c>
      <c r="B70" s="31" t="s">
        <v>86</v>
      </c>
      <c r="C70" s="24" t="s">
        <v>8</v>
      </c>
      <c r="D70" s="24" t="s">
        <v>23</v>
      </c>
      <c r="E70" s="21" t="s">
        <v>91</v>
      </c>
      <c r="F70" s="21" t="s">
        <v>50</v>
      </c>
      <c r="G70" s="7">
        <f>G71</f>
        <v>5.6</v>
      </c>
    </row>
    <row r="71" spans="1:7" ht="38.25">
      <c r="A71" s="47" t="s">
        <v>61</v>
      </c>
      <c r="B71" s="35" t="s">
        <v>86</v>
      </c>
      <c r="C71" s="23" t="s">
        <v>8</v>
      </c>
      <c r="D71" s="23" t="s">
        <v>23</v>
      </c>
      <c r="E71" s="22" t="s">
        <v>91</v>
      </c>
      <c r="F71" s="22" t="s">
        <v>51</v>
      </c>
      <c r="G71" s="13">
        <v>5.6</v>
      </c>
    </row>
    <row r="72" spans="1:7" ht="25.5">
      <c r="A72" s="39" t="s">
        <v>63</v>
      </c>
      <c r="B72" s="19" t="s">
        <v>86</v>
      </c>
      <c r="C72" s="26" t="s">
        <v>8</v>
      </c>
      <c r="D72" s="26" t="s">
        <v>23</v>
      </c>
      <c r="E72" s="21" t="s">
        <v>91</v>
      </c>
      <c r="F72" s="21" t="s">
        <v>31</v>
      </c>
      <c r="G72" s="7">
        <f>G73</f>
        <v>1.5</v>
      </c>
    </row>
    <row r="73" spans="1:7" ht="25.5">
      <c r="A73" s="39" t="s">
        <v>64</v>
      </c>
      <c r="B73" s="28" t="s">
        <v>86</v>
      </c>
      <c r="C73" s="26" t="s">
        <v>8</v>
      </c>
      <c r="D73" s="26" t="s">
        <v>23</v>
      </c>
      <c r="E73" s="21" t="s">
        <v>91</v>
      </c>
      <c r="F73" s="21" t="s">
        <v>32</v>
      </c>
      <c r="G73" s="7">
        <f>G74</f>
        <v>1.5</v>
      </c>
    </row>
    <row r="74" spans="1:7" ht="25.5">
      <c r="A74" s="41" t="s">
        <v>60</v>
      </c>
      <c r="B74" s="34" t="s">
        <v>86</v>
      </c>
      <c r="C74" s="23" t="s">
        <v>8</v>
      </c>
      <c r="D74" s="23" t="s">
        <v>23</v>
      </c>
      <c r="E74" s="22" t="s">
        <v>91</v>
      </c>
      <c r="F74" s="22" t="s">
        <v>24</v>
      </c>
      <c r="G74" s="13">
        <v>1.5</v>
      </c>
    </row>
    <row r="75" spans="1:7" ht="89.25">
      <c r="A75" s="56" t="s">
        <v>98</v>
      </c>
      <c r="B75" s="31" t="s">
        <v>86</v>
      </c>
      <c r="C75" s="24" t="s">
        <v>8</v>
      </c>
      <c r="D75" s="24" t="s">
        <v>23</v>
      </c>
      <c r="E75" s="21" t="s">
        <v>90</v>
      </c>
      <c r="F75" s="31"/>
      <c r="G75" s="9">
        <f>G76+G79</f>
        <v>7.1</v>
      </c>
    </row>
    <row r="76" spans="1:7" ht="51">
      <c r="A76" s="39" t="s">
        <v>47</v>
      </c>
      <c r="B76" s="31" t="s">
        <v>86</v>
      </c>
      <c r="C76" s="24" t="s">
        <v>8</v>
      </c>
      <c r="D76" s="24" t="s">
        <v>23</v>
      </c>
      <c r="E76" s="21" t="s">
        <v>90</v>
      </c>
      <c r="F76" s="21" t="s">
        <v>48</v>
      </c>
      <c r="G76" s="7">
        <f>G77</f>
        <v>5.6</v>
      </c>
    </row>
    <row r="77" spans="1:7" ht="25.5">
      <c r="A77" s="39" t="s">
        <v>49</v>
      </c>
      <c r="B77" s="31" t="s">
        <v>86</v>
      </c>
      <c r="C77" s="24" t="s">
        <v>8</v>
      </c>
      <c r="D77" s="24" t="s">
        <v>23</v>
      </c>
      <c r="E77" s="21" t="s">
        <v>90</v>
      </c>
      <c r="F77" s="21" t="s">
        <v>50</v>
      </c>
      <c r="G77" s="7">
        <f>G78</f>
        <v>5.6</v>
      </c>
    </row>
    <row r="78" spans="1:7" ht="38.25">
      <c r="A78" s="47" t="s">
        <v>61</v>
      </c>
      <c r="B78" s="35" t="s">
        <v>86</v>
      </c>
      <c r="C78" s="23" t="s">
        <v>8</v>
      </c>
      <c r="D78" s="23" t="s">
        <v>23</v>
      </c>
      <c r="E78" s="22" t="s">
        <v>90</v>
      </c>
      <c r="F78" s="22" t="s">
        <v>51</v>
      </c>
      <c r="G78" s="13">
        <v>5.6</v>
      </c>
    </row>
    <row r="79" spans="1:7" ht="25.5">
      <c r="A79" s="39" t="s">
        <v>63</v>
      </c>
      <c r="B79" s="19" t="s">
        <v>86</v>
      </c>
      <c r="C79" s="26" t="s">
        <v>8</v>
      </c>
      <c r="D79" s="26" t="s">
        <v>23</v>
      </c>
      <c r="E79" s="21" t="s">
        <v>90</v>
      </c>
      <c r="F79" s="21" t="s">
        <v>31</v>
      </c>
      <c r="G79" s="7">
        <f>G80</f>
        <v>1.5</v>
      </c>
    </row>
    <row r="80" spans="1:7" ht="25.5">
      <c r="A80" s="39" t="s">
        <v>64</v>
      </c>
      <c r="B80" s="28" t="s">
        <v>86</v>
      </c>
      <c r="C80" s="26" t="s">
        <v>8</v>
      </c>
      <c r="D80" s="26" t="s">
        <v>23</v>
      </c>
      <c r="E80" s="21" t="s">
        <v>90</v>
      </c>
      <c r="F80" s="21" t="s">
        <v>32</v>
      </c>
      <c r="G80" s="7">
        <f>G81</f>
        <v>1.5</v>
      </c>
    </row>
    <row r="81" spans="1:7" ht="25.5">
      <c r="A81" s="41" t="s">
        <v>60</v>
      </c>
      <c r="B81" s="34" t="s">
        <v>86</v>
      </c>
      <c r="C81" s="23" t="s">
        <v>8</v>
      </c>
      <c r="D81" s="23" t="s">
        <v>23</v>
      </c>
      <c r="E81" s="22" t="s">
        <v>90</v>
      </c>
      <c r="F81" s="22" t="s">
        <v>24</v>
      </c>
      <c r="G81" s="13">
        <v>1.5</v>
      </c>
    </row>
    <row r="82" spans="1:7" ht="14.25">
      <c r="A82" s="48" t="s">
        <v>70</v>
      </c>
      <c r="B82" s="53" t="s">
        <v>86</v>
      </c>
      <c r="C82" s="27" t="s">
        <v>12</v>
      </c>
      <c r="D82" s="27" t="s">
        <v>18</v>
      </c>
      <c r="E82" s="16" t="s">
        <v>7</v>
      </c>
      <c r="F82" s="21"/>
      <c r="G82" s="8">
        <f t="shared" ref="G82:G87" si="0">G83</f>
        <v>70.2</v>
      </c>
    </row>
    <row r="83" spans="1:7" ht="15">
      <c r="A83" s="39" t="s">
        <v>71</v>
      </c>
      <c r="B83" s="31" t="s">
        <v>86</v>
      </c>
      <c r="C83" s="26" t="s">
        <v>12</v>
      </c>
      <c r="D83" s="26" t="s">
        <v>9</v>
      </c>
      <c r="E83" s="29"/>
      <c r="F83" s="21"/>
      <c r="G83" s="7">
        <f t="shared" si="0"/>
        <v>70.2</v>
      </c>
    </row>
    <row r="84" spans="1:7" ht="15">
      <c r="A84" s="39" t="s">
        <v>28</v>
      </c>
      <c r="B84" s="19" t="s">
        <v>86</v>
      </c>
      <c r="C84" s="30" t="s">
        <v>12</v>
      </c>
      <c r="D84" s="30" t="s">
        <v>9</v>
      </c>
      <c r="E84" s="21" t="s">
        <v>29</v>
      </c>
      <c r="F84" s="21"/>
      <c r="G84" s="7">
        <f t="shared" si="0"/>
        <v>70.2</v>
      </c>
    </row>
    <row r="85" spans="1:7" ht="25.5">
      <c r="A85" s="39" t="s">
        <v>72</v>
      </c>
      <c r="B85" s="19" t="s">
        <v>86</v>
      </c>
      <c r="C85" s="30" t="s">
        <v>12</v>
      </c>
      <c r="D85" s="30" t="s">
        <v>9</v>
      </c>
      <c r="E85" s="21" t="s">
        <v>73</v>
      </c>
      <c r="F85" s="21"/>
      <c r="G85" s="7">
        <f t="shared" si="0"/>
        <v>70.2</v>
      </c>
    </row>
    <row r="86" spans="1:7" ht="51">
      <c r="A86" s="39" t="s">
        <v>47</v>
      </c>
      <c r="B86" s="28" t="s">
        <v>86</v>
      </c>
      <c r="C86" s="30" t="s">
        <v>12</v>
      </c>
      <c r="D86" s="30" t="s">
        <v>9</v>
      </c>
      <c r="E86" s="21" t="s">
        <v>73</v>
      </c>
      <c r="F86" s="21" t="s">
        <v>48</v>
      </c>
      <c r="G86" s="7">
        <f t="shared" si="0"/>
        <v>70.2</v>
      </c>
    </row>
    <row r="87" spans="1:7" ht="25.5">
      <c r="A87" s="39" t="s">
        <v>49</v>
      </c>
      <c r="B87" s="28" t="s">
        <v>86</v>
      </c>
      <c r="C87" s="30" t="s">
        <v>12</v>
      </c>
      <c r="D87" s="30" t="s">
        <v>9</v>
      </c>
      <c r="E87" s="21" t="s">
        <v>73</v>
      </c>
      <c r="F87" s="21" t="s">
        <v>50</v>
      </c>
      <c r="G87" s="7">
        <f t="shared" si="0"/>
        <v>70.2</v>
      </c>
    </row>
    <row r="88" spans="1:7" ht="38.25">
      <c r="A88" s="47" t="s">
        <v>61</v>
      </c>
      <c r="B88" s="22" t="s">
        <v>86</v>
      </c>
      <c r="C88" s="23" t="s">
        <v>12</v>
      </c>
      <c r="D88" s="23" t="s">
        <v>9</v>
      </c>
      <c r="E88" s="22" t="s">
        <v>73</v>
      </c>
      <c r="F88" s="22" t="s">
        <v>51</v>
      </c>
      <c r="G88" s="13">
        <v>70.2</v>
      </c>
    </row>
    <row r="89" spans="1:7" ht="25.5">
      <c r="A89" s="48" t="s">
        <v>37</v>
      </c>
      <c r="B89" s="27" t="s">
        <v>86</v>
      </c>
      <c r="C89" s="27" t="s">
        <v>9</v>
      </c>
      <c r="D89" s="27" t="s">
        <v>18</v>
      </c>
      <c r="E89" s="27"/>
      <c r="F89" s="27"/>
      <c r="G89" s="8">
        <f>G95+G90</f>
        <v>743</v>
      </c>
    </row>
    <row r="90" spans="1:7" ht="25.5" hidden="1">
      <c r="A90" s="61" t="s">
        <v>105</v>
      </c>
      <c r="B90" s="19" t="s">
        <v>86</v>
      </c>
      <c r="C90" s="28" t="s">
        <v>9</v>
      </c>
      <c r="D90" s="28" t="s">
        <v>103</v>
      </c>
      <c r="E90" s="27"/>
      <c r="F90" s="27"/>
      <c r="G90" s="7">
        <f>G91</f>
        <v>0</v>
      </c>
    </row>
    <row r="91" spans="1:7" ht="2.25" hidden="1" customHeight="1">
      <c r="A91" s="62" t="s">
        <v>106</v>
      </c>
      <c r="B91" s="19" t="s">
        <v>86</v>
      </c>
      <c r="C91" s="28" t="s">
        <v>9</v>
      </c>
      <c r="D91" s="28" t="s">
        <v>103</v>
      </c>
      <c r="E91" s="28" t="s">
        <v>29</v>
      </c>
      <c r="F91" s="27"/>
      <c r="G91" s="7">
        <f>G92</f>
        <v>0</v>
      </c>
    </row>
    <row r="92" spans="1:7" ht="15" hidden="1">
      <c r="A92" s="62" t="s">
        <v>107</v>
      </c>
      <c r="B92" s="19" t="s">
        <v>86</v>
      </c>
      <c r="C92" s="28" t="s">
        <v>9</v>
      </c>
      <c r="D92" s="28" t="s">
        <v>103</v>
      </c>
      <c r="E92" s="28" t="s">
        <v>104</v>
      </c>
      <c r="F92" s="27"/>
      <c r="G92" s="7">
        <f>G93</f>
        <v>0</v>
      </c>
    </row>
    <row r="93" spans="1:7" ht="25.5" hidden="1">
      <c r="A93" s="40" t="s">
        <v>76</v>
      </c>
      <c r="B93" s="19" t="s">
        <v>86</v>
      </c>
      <c r="C93" s="28" t="s">
        <v>9</v>
      </c>
      <c r="D93" s="28" t="s">
        <v>103</v>
      </c>
      <c r="E93" s="28" t="s">
        <v>104</v>
      </c>
      <c r="F93" s="28" t="s">
        <v>77</v>
      </c>
      <c r="G93" s="7">
        <f>G94</f>
        <v>0</v>
      </c>
    </row>
    <row r="94" spans="1:7" ht="25.5" hidden="1">
      <c r="A94" s="41" t="s">
        <v>79</v>
      </c>
      <c r="B94" s="22" t="s">
        <v>86</v>
      </c>
      <c r="C94" s="23" t="s">
        <v>9</v>
      </c>
      <c r="D94" s="23" t="s">
        <v>103</v>
      </c>
      <c r="E94" s="23" t="s">
        <v>104</v>
      </c>
      <c r="F94" s="23" t="s">
        <v>78</v>
      </c>
      <c r="G94" s="13">
        <v>0</v>
      </c>
    </row>
    <row r="95" spans="1:7" ht="15">
      <c r="A95" s="49" t="s">
        <v>19</v>
      </c>
      <c r="B95" s="19" t="s">
        <v>86</v>
      </c>
      <c r="C95" s="28" t="s">
        <v>9</v>
      </c>
      <c r="D95" s="28" t="s">
        <v>17</v>
      </c>
      <c r="E95" s="29"/>
      <c r="F95" s="28"/>
      <c r="G95" s="7">
        <f>G96</f>
        <v>743</v>
      </c>
    </row>
    <row r="96" spans="1:7" ht="15">
      <c r="A96" s="39" t="s">
        <v>28</v>
      </c>
      <c r="B96" s="28" t="s">
        <v>86</v>
      </c>
      <c r="C96" s="30" t="s">
        <v>9</v>
      </c>
      <c r="D96" s="30" t="s">
        <v>17</v>
      </c>
      <c r="E96" s="21" t="s">
        <v>29</v>
      </c>
      <c r="F96" s="30"/>
      <c r="G96" s="7">
        <f>G97+G101</f>
        <v>743</v>
      </c>
    </row>
    <row r="97" spans="1:7" ht="25.5">
      <c r="A97" s="50" t="s">
        <v>89</v>
      </c>
      <c r="B97" s="31" t="s">
        <v>86</v>
      </c>
      <c r="C97" s="30" t="s">
        <v>9</v>
      </c>
      <c r="D97" s="30" t="s">
        <v>17</v>
      </c>
      <c r="E97" s="21" t="s">
        <v>75</v>
      </c>
      <c r="F97" s="30"/>
      <c r="G97" s="7">
        <f>G98</f>
        <v>688</v>
      </c>
    </row>
    <row r="98" spans="1:7" ht="25.5">
      <c r="A98" s="39" t="s">
        <v>63</v>
      </c>
      <c r="B98" s="31" t="s">
        <v>86</v>
      </c>
      <c r="C98" s="24" t="s">
        <v>9</v>
      </c>
      <c r="D98" s="24" t="s">
        <v>17</v>
      </c>
      <c r="E98" s="21" t="s">
        <v>75</v>
      </c>
      <c r="F98" s="21" t="s">
        <v>31</v>
      </c>
      <c r="G98" s="7">
        <f>G99</f>
        <v>688</v>
      </c>
    </row>
    <row r="99" spans="1:7" ht="25.5">
      <c r="A99" s="39" t="s">
        <v>64</v>
      </c>
      <c r="B99" s="19" t="s">
        <v>86</v>
      </c>
      <c r="C99" s="24" t="s">
        <v>9</v>
      </c>
      <c r="D99" s="24" t="s">
        <v>17</v>
      </c>
      <c r="E99" s="21" t="s">
        <v>75</v>
      </c>
      <c r="F99" s="21" t="s">
        <v>32</v>
      </c>
      <c r="G99" s="7">
        <f>G100</f>
        <v>688</v>
      </c>
    </row>
    <row r="100" spans="1:7" ht="24.75" customHeight="1">
      <c r="A100" s="41" t="s">
        <v>60</v>
      </c>
      <c r="B100" s="34" t="s">
        <v>86</v>
      </c>
      <c r="C100" s="23" t="s">
        <v>9</v>
      </c>
      <c r="D100" s="23" t="s">
        <v>17</v>
      </c>
      <c r="E100" s="22" t="s">
        <v>75</v>
      </c>
      <c r="F100" s="22" t="s">
        <v>24</v>
      </c>
      <c r="G100" s="13">
        <v>688</v>
      </c>
    </row>
    <row r="101" spans="1:7" ht="15.75" customHeight="1">
      <c r="A101" s="44" t="s">
        <v>88</v>
      </c>
      <c r="B101" s="28" t="s">
        <v>86</v>
      </c>
      <c r="C101" s="24" t="s">
        <v>9</v>
      </c>
      <c r="D101" s="24" t="s">
        <v>17</v>
      </c>
      <c r="E101" s="21" t="s">
        <v>85</v>
      </c>
      <c r="F101" s="21"/>
      <c r="G101" s="7">
        <f>G102</f>
        <v>55</v>
      </c>
    </row>
    <row r="102" spans="1:7" ht="28.5" customHeight="1">
      <c r="A102" s="39" t="s">
        <v>63</v>
      </c>
      <c r="B102" s="28" t="s">
        <v>86</v>
      </c>
      <c r="C102" s="24" t="s">
        <v>9</v>
      </c>
      <c r="D102" s="24" t="s">
        <v>17</v>
      </c>
      <c r="E102" s="21" t="s">
        <v>85</v>
      </c>
      <c r="F102" s="21" t="s">
        <v>31</v>
      </c>
      <c r="G102" s="7">
        <f>G103</f>
        <v>55</v>
      </c>
    </row>
    <row r="103" spans="1:7" ht="27.75" customHeight="1">
      <c r="A103" s="39" t="s">
        <v>64</v>
      </c>
      <c r="B103" s="31" t="s">
        <v>86</v>
      </c>
      <c r="C103" s="24" t="s">
        <v>9</v>
      </c>
      <c r="D103" s="24" t="s">
        <v>17</v>
      </c>
      <c r="E103" s="21" t="s">
        <v>85</v>
      </c>
      <c r="F103" s="21" t="s">
        <v>32</v>
      </c>
      <c r="G103" s="7">
        <f>G104</f>
        <v>55</v>
      </c>
    </row>
    <row r="104" spans="1:7" ht="26.25" customHeight="1">
      <c r="A104" s="41" t="s">
        <v>60</v>
      </c>
      <c r="B104" s="22" t="s">
        <v>86</v>
      </c>
      <c r="C104" s="23" t="s">
        <v>9</v>
      </c>
      <c r="D104" s="23" t="s">
        <v>17</v>
      </c>
      <c r="E104" s="22" t="s">
        <v>85</v>
      </c>
      <c r="F104" s="22" t="s">
        <v>24</v>
      </c>
      <c r="G104" s="13">
        <v>55</v>
      </c>
    </row>
    <row r="105" spans="1:7" ht="26.25" customHeight="1">
      <c r="A105" s="63" t="s">
        <v>108</v>
      </c>
      <c r="B105" s="64" t="s">
        <v>86</v>
      </c>
      <c r="C105" s="65" t="s">
        <v>10</v>
      </c>
      <c r="D105" s="65" t="s">
        <v>109</v>
      </c>
      <c r="E105" s="66" t="s">
        <v>7</v>
      </c>
      <c r="F105" s="65" t="s">
        <v>7</v>
      </c>
      <c r="G105" s="9">
        <f>G106</f>
        <v>210</v>
      </c>
    </row>
    <row r="106" spans="1:7" ht="26.25" customHeight="1">
      <c r="A106" s="67" t="s">
        <v>28</v>
      </c>
      <c r="B106" s="68" t="s">
        <v>86</v>
      </c>
      <c r="C106" s="65" t="s">
        <v>10</v>
      </c>
      <c r="D106" s="65" t="s">
        <v>109</v>
      </c>
      <c r="E106" s="66" t="s">
        <v>29</v>
      </c>
      <c r="F106" s="65" t="s">
        <v>7</v>
      </c>
      <c r="G106" s="9">
        <f>G107+G112</f>
        <v>210</v>
      </c>
    </row>
    <row r="107" spans="1:7" ht="26.25" customHeight="1">
      <c r="A107" s="69" t="s">
        <v>110</v>
      </c>
      <c r="B107" s="66" t="s">
        <v>86</v>
      </c>
      <c r="C107" s="70" t="s">
        <v>10</v>
      </c>
      <c r="D107" s="70" t="s">
        <v>109</v>
      </c>
      <c r="E107" s="66" t="s">
        <v>111</v>
      </c>
      <c r="F107" s="66"/>
      <c r="G107" s="9">
        <f>G108</f>
        <v>97.4</v>
      </c>
    </row>
    <row r="108" spans="1:7" ht="26.25" customHeight="1">
      <c r="A108" s="69" t="s">
        <v>112</v>
      </c>
      <c r="B108" s="66" t="s">
        <v>86</v>
      </c>
      <c r="C108" s="70" t="s">
        <v>10</v>
      </c>
      <c r="D108" s="70" t="s">
        <v>109</v>
      </c>
      <c r="E108" s="66" t="s">
        <v>113</v>
      </c>
      <c r="F108" s="66"/>
      <c r="G108" s="9">
        <f>G109</f>
        <v>97.4</v>
      </c>
    </row>
    <row r="109" spans="1:7" ht="26.25" customHeight="1">
      <c r="A109" s="63" t="s">
        <v>63</v>
      </c>
      <c r="B109" s="66" t="s">
        <v>86</v>
      </c>
      <c r="C109" s="70" t="s">
        <v>10</v>
      </c>
      <c r="D109" s="70" t="s">
        <v>109</v>
      </c>
      <c r="E109" s="66" t="s">
        <v>113</v>
      </c>
      <c r="F109" s="65" t="s">
        <v>31</v>
      </c>
      <c r="G109" s="9">
        <f>G110</f>
        <v>97.4</v>
      </c>
    </row>
    <row r="110" spans="1:7" ht="26.25" customHeight="1">
      <c r="A110" s="63" t="s">
        <v>64</v>
      </c>
      <c r="B110" s="66" t="s">
        <v>86</v>
      </c>
      <c r="C110" s="70" t="s">
        <v>10</v>
      </c>
      <c r="D110" s="70" t="s">
        <v>109</v>
      </c>
      <c r="E110" s="66" t="s">
        <v>113</v>
      </c>
      <c r="F110" s="65" t="s">
        <v>32</v>
      </c>
      <c r="G110" s="9">
        <f>G111</f>
        <v>97.4</v>
      </c>
    </row>
    <row r="111" spans="1:7" ht="26.25" customHeight="1">
      <c r="A111" s="71" t="s">
        <v>60</v>
      </c>
      <c r="B111" s="72" t="s">
        <v>86</v>
      </c>
      <c r="C111" s="73" t="s">
        <v>10</v>
      </c>
      <c r="D111" s="73" t="s">
        <v>109</v>
      </c>
      <c r="E111" s="72" t="s">
        <v>113</v>
      </c>
      <c r="F111" s="72" t="s">
        <v>24</v>
      </c>
      <c r="G111" s="13">
        <v>97.4</v>
      </c>
    </row>
    <row r="112" spans="1:7" ht="26.25" customHeight="1">
      <c r="A112" s="63" t="s">
        <v>114</v>
      </c>
      <c r="B112" s="68" t="s">
        <v>86</v>
      </c>
      <c r="C112" s="65" t="s">
        <v>10</v>
      </c>
      <c r="D112" s="65" t="s">
        <v>109</v>
      </c>
      <c r="E112" s="66" t="s">
        <v>115</v>
      </c>
      <c r="F112" s="65" t="s">
        <v>7</v>
      </c>
      <c r="G112" s="9">
        <f>G113</f>
        <v>112.6</v>
      </c>
    </row>
    <row r="113" spans="1:7" ht="26.25" customHeight="1">
      <c r="A113" s="63" t="s">
        <v>116</v>
      </c>
      <c r="B113" s="65" t="s">
        <v>86</v>
      </c>
      <c r="C113" s="65" t="s">
        <v>10</v>
      </c>
      <c r="D113" s="65" t="s">
        <v>109</v>
      </c>
      <c r="E113" s="66" t="s">
        <v>115</v>
      </c>
      <c r="F113" s="65" t="s">
        <v>31</v>
      </c>
      <c r="G113" s="9">
        <f>G114</f>
        <v>112.6</v>
      </c>
    </row>
    <row r="114" spans="1:7" ht="26.25" customHeight="1">
      <c r="A114" s="63" t="s">
        <v>117</v>
      </c>
      <c r="B114" s="65" t="s">
        <v>86</v>
      </c>
      <c r="C114" s="65" t="s">
        <v>10</v>
      </c>
      <c r="D114" s="65" t="s">
        <v>109</v>
      </c>
      <c r="E114" s="66" t="s">
        <v>115</v>
      </c>
      <c r="F114" s="65" t="s">
        <v>32</v>
      </c>
      <c r="G114" s="9">
        <f>G115</f>
        <v>112.6</v>
      </c>
    </row>
    <row r="115" spans="1:7" ht="26.25" customHeight="1">
      <c r="A115" s="74" t="s">
        <v>60</v>
      </c>
      <c r="B115" s="72" t="s">
        <v>86</v>
      </c>
      <c r="C115" s="73" t="s">
        <v>10</v>
      </c>
      <c r="D115" s="73" t="s">
        <v>109</v>
      </c>
      <c r="E115" s="72" t="s">
        <v>115</v>
      </c>
      <c r="F115" s="72" t="s">
        <v>24</v>
      </c>
      <c r="G115" s="13">
        <v>112.6</v>
      </c>
    </row>
    <row r="116" spans="1:7" ht="13.5" customHeight="1">
      <c r="A116" s="48" t="s">
        <v>38</v>
      </c>
      <c r="B116" s="27" t="s">
        <v>86</v>
      </c>
      <c r="C116" s="27" t="s">
        <v>11</v>
      </c>
      <c r="D116" s="27" t="s">
        <v>18</v>
      </c>
      <c r="E116" s="27"/>
      <c r="F116" s="27" t="s">
        <v>7</v>
      </c>
      <c r="G116" s="5">
        <f>G117</f>
        <v>3010.6</v>
      </c>
    </row>
    <row r="117" spans="1:7" ht="15">
      <c r="A117" s="51" t="s">
        <v>14</v>
      </c>
      <c r="B117" s="28" t="s">
        <v>86</v>
      </c>
      <c r="C117" s="28" t="s">
        <v>11</v>
      </c>
      <c r="D117" s="28" t="s">
        <v>9</v>
      </c>
      <c r="E117" s="28"/>
      <c r="F117" s="28" t="s">
        <v>7</v>
      </c>
      <c r="G117" s="10">
        <f>G118</f>
        <v>3010.6</v>
      </c>
    </row>
    <row r="118" spans="1:7" ht="15">
      <c r="A118" s="39" t="s">
        <v>28</v>
      </c>
      <c r="B118" s="28" t="s">
        <v>86</v>
      </c>
      <c r="C118" s="28" t="s">
        <v>11</v>
      </c>
      <c r="D118" s="28" t="s">
        <v>9</v>
      </c>
      <c r="E118" s="21" t="s">
        <v>29</v>
      </c>
      <c r="F118" s="28"/>
      <c r="G118" s="10">
        <f>G119+G123+G127</f>
        <v>3010.6</v>
      </c>
    </row>
    <row r="119" spans="1:7" ht="15">
      <c r="A119" s="49" t="s">
        <v>15</v>
      </c>
      <c r="B119" s="31" t="s">
        <v>86</v>
      </c>
      <c r="C119" s="28" t="s">
        <v>11</v>
      </c>
      <c r="D119" s="28" t="s">
        <v>9</v>
      </c>
      <c r="E119" s="28" t="s">
        <v>65</v>
      </c>
      <c r="F119" s="28" t="s">
        <v>7</v>
      </c>
      <c r="G119" s="7">
        <f>G120</f>
        <v>899.9</v>
      </c>
    </row>
    <row r="120" spans="1:7" ht="25.5">
      <c r="A120" s="40" t="s">
        <v>63</v>
      </c>
      <c r="B120" s="19" t="s">
        <v>86</v>
      </c>
      <c r="C120" s="28" t="s">
        <v>11</v>
      </c>
      <c r="D120" s="28" t="s">
        <v>9</v>
      </c>
      <c r="E120" s="21" t="s">
        <v>65</v>
      </c>
      <c r="F120" s="28" t="s">
        <v>31</v>
      </c>
      <c r="G120" s="9">
        <f>G121</f>
        <v>899.9</v>
      </c>
    </row>
    <row r="121" spans="1:7" ht="24.75" customHeight="1">
      <c r="A121" s="40" t="s">
        <v>64</v>
      </c>
      <c r="B121" s="19" t="s">
        <v>86</v>
      </c>
      <c r="C121" s="28" t="s">
        <v>11</v>
      </c>
      <c r="D121" s="28" t="s">
        <v>9</v>
      </c>
      <c r="E121" s="21" t="s">
        <v>65</v>
      </c>
      <c r="F121" s="28" t="s">
        <v>32</v>
      </c>
      <c r="G121" s="9">
        <f>G122</f>
        <v>899.9</v>
      </c>
    </row>
    <row r="122" spans="1:7" ht="24.75" customHeight="1">
      <c r="A122" s="47" t="s">
        <v>60</v>
      </c>
      <c r="B122" s="35" t="s">
        <v>86</v>
      </c>
      <c r="C122" s="23" t="s">
        <v>11</v>
      </c>
      <c r="D122" s="23" t="s">
        <v>9</v>
      </c>
      <c r="E122" s="22" t="s">
        <v>65</v>
      </c>
      <c r="F122" s="22" t="s">
        <v>24</v>
      </c>
      <c r="G122" s="13">
        <v>899.9</v>
      </c>
    </row>
    <row r="123" spans="1:7" ht="15">
      <c r="A123" s="52" t="s">
        <v>16</v>
      </c>
      <c r="B123" s="59" t="s">
        <v>86</v>
      </c>
      <c r="C123" s="28" t="s">
        <v>11</v>
      </c>
      <c r="D123" s="28" t="s">
        <v>9</v>
      </c>
      <c r="E123" s="21" t="s">
        <v>66</v>
      </c>
      <c r="F123" s="28" t="s">
        <v>7</v>
      </c>
      <c r="G123" s="10">
        <f>G126</f>
        <v>40</v>
      </c>
    </row>
    <row r="124" spans="1:7" ht="25.5">
      <c r="A124" s="52" t="s">
        <v>63</v>
      </c>
      <c r="B124" s="28" t="s">
        <v>86</v>
      </c>
      <c r="C124" s="28" t="s">
        <v>11</v>
      </c>
      <c r="D124" s="28" t="s">
        <v>9</v>
      </c>
      <c r="E124" s="21" t="s">
        <v>66</v>
      </c>
      <c r="F124" s="28" t="s">
        <v>31</v>
      </c>
      <c r="G124" s="10">
        <f>G125</f>
        <v>40</v>
      </c>
    </row>
    <row r="125" spans="1:7" ht="25.5">
      <c r="A125" s="52" t="s">
        <v>64</v>
      </c>
      <c r="B125" s="31" t="s">
        <v>86</v>
      </c>
      <c r="C125" s="28" t="s">
        <v>11</v>
      </c>
      <c r="D125" s="28" t="s">
        <v>9</v>
      </c>
      <c r="E125" s="21" t="s">
        <v>66</v>
      </c>
      <c r="F125" s="28" t="s">
        <v>32</v>
      </c>
      <c r="G125" s="10">
        <f>G126</f>
        <v>40</v>
      </c>
    </row>
    <row r="126" spans="1:7" ht="25.5">
      <c r="A126" s="47" t="s">
        <v>60</v>
      </c>
      <c r="B126" s="22" t="s">
        <v>86</v>
      </c>
      <c r="C126" s="23" t="s">
        <v>11</v>
      </c>
      <c r="D126" s="23" t="s">
        <v>9</v>
      </c>
      <c r="E126" s="22" t="s">
        <v>66</v>
      </c>
      <c r="F126" s="22" t="s">
        <v>24</v>
      </c>
      <c r="G126" s="13">
        <v>40</v>
      </c>
    </row>
    <row r="127" spans="1:7" ht="15">
      <c r="A127" s="49" t="s">
        <v>68</v>
      </c>
      <c r="B127" s="19" t="s">
        <v>86</v>
      </c>
      <c r="C127" s="28" t="s">
        <v>11</v>
      </c>
      <c r="D127" s="28" t="s">
        <v>9</v>
      </c>
      <c r="E127" s="28" t="s">
        <v>67</v>
      </c>
      <c r="F127" s="28" t="s">
        <v>7</v>
      </c>
      <c r="G127" s="10">
        <f>G134+G128</f>
        <v>2070.6999999999998</v>
      </c>
    </row>
    <row r="128" spans="1:7" ht="51">
      <c r="A128" s="40" t="s">
        <v>47</v>
      </c>
      <c r="B128" s="19" t="s">
        <v>86</v>
      </c>
      <c r="C128" s="28" t="s">
        <v>11</v>
      </c>
      <c r="D128" s="28" t="s">
        <v>9</v>
      </c>
      <c r="E128" s="21" t="s">
        <v>67</v>
      </c>
      <c r="F128" s="28" t="s">
        <v>48</v>
      </c>
      <c r="G128" s="7">
        <f>G129</f>
        <v>618.70000000000005</v>
      </c>
    </row>
    <row r="129" spans="1:9" ht="25.5">
      <c r="A129" s="40" t="s">
        <v>49</v>
      </c>
      <c r="B129" s="28" t="s">
        <v>86</v>
      </c>
      <c r="C129" s="28" t="s">
        <v>11</v>
      </c>
      <c r="D129" s="28" t="s">
        <v>9</v>
      </c>
      <c r="E129" s="21" t="s">
        <v>67</v>
      </c>
      <c r="F129" s="28" t="s">
        <v>50</v>
      </c>
      <c r="G129" s="7">
        <f>G130+G131</f>
        <v>618.70000000000005</v>
      </c>
    </row>
    <row r="130" spans="1:9" ht="38.25">
      <c r="A130" s="41" t="s">
        <v>61</v>
      </c>
      <c r="B130" s="34" t="s">
        <v>86</v>
      </c>
      <c r="C130" s="23" t="s">
        <v>11</v>
      </c>
      <c r="D130" s="23" t="s">
        <v>9</v>
      </c>
      <c r="E130" s="22" t="s">
        <v>67</v>
      </c>
      <c r="F130" s="22" t="s">
        <v>51</v>
      </c>
      <c r="G130" s="13">
        <v>538.70000000000005</v>
      </c>
    </row>
    <row r="131" spans="1:9" ht="38.25">
      <c r="A131" s="41" t="s">
        <v>62</v>
      </c>
      <c r="B131" s="34" t="s">
        <v>86</v>
      </c>
      <c r="C131" s="23" t="s">
        <v>11</v>
      </c>
      <c r="D131" s="23" t="s">
        <v>9</v>
      </c>
      <c r="E131" s="22" t="s">
        <v>67</v>
      </c>
      <c r="F131" s="22" t="s">
        <v>57</v>
      </c>
      <c r="G131" s="13">
        <v>80</v>
      </c>
    </row>
    <row r="132" spans="1:9" ht="25.5">
      <c r="A132" s="40" t="s">
        <v>63</v>
      </c>
      <c r="B132" s="19" t="s">
        <v>86</v>
      </c>
      <c r="C132" s="28" t="s">
        <v>11</v>
      </c>
      <c r="D132" s="28" t="s">
        <v>9</v>
      </c>
      <c r="E132" s="21" t="s">
        <v>67</v>
      </c>
      <c r="F132" s="28" t="s">
        <v>31</v>
      </c>
      <c r="G132" s="9">
        <f>G133</f>
        <v>1452</v>
      </c>
    </row>
    <row r="133" spans="1:9" ht="25.5">
      <c r="A133" s="40" t="s">
        <v>64</v>
      </c>
      <c r="B133" s="28" t="s">
        <v>86</v>
      </c>
      <c r="C133" s="28" t="s">
        <v>11</v>
      </c>
      <c r="D133" s="28" t="s">
        <v>9</v>
      </c>
      <c r="E133" s="21" t="s">
        <v>67</v>
      </c>
      <c r="F133" s="28" t="s">
        <v>32</v>
      </c>
      <c r="G133" s="9">
        <f>G134</f>
        <v>1452</v>
      </c>
    </row>
    <row r="134" spans="1:9" ht="25.5">
      <c r="A134" s="47" t="s">
        <v>60</v>
      </c>
      <c r="B134" s="35" t="s">
        <v>86</v>
      </c>
      <c r="C134" s="23" t="s">
        <v>11</v>
      </c>
      <c r="D134" s="23" t="s">
        <v>9</v>
      </c>
      <c r="E134" s="22" t="s">
        <v>67</v>
      </c>
      <c r="F134" s="22" t="s">
        <v>24</v>
      </c>
      <c r="G134" s="13">
        <v>1452</v>
      </c>
    </row>
    <row r="135" spans="1:9" ht="14.25">
      <c r="A135" s="48" t="s">
        <v>39</v>
      </c>
      <c r="B135" s="53" t="s">
        <v>86</v>
      </c>
      <c r="C135" s="27" t="s">
        <v>17</v>
      </c>
      <c r="D135" s="27" t="s">
        <v>18</v>
      </c>
      <c r="E135" s="27"/>
      <c r="F135" s="27" t="s">
        <v>7</v>
      </c>
      <c r="G135" s="14">
        <f t="shared" ref="G135:G140" si="1">G136</f>
        <v>115.6</v>
      </c>
    </row>
    <row r="136" spans="1:9" ht="15">
      <c r="A136" s="49" t="s">
        <v>20</v>
      </c>
      <c r="B136" s="31" t="s">
        <v>86</v>
      </c>
      <c r="C136" s="28" t="s">
        <v>17</v>
      </c>
      <c r="D136" s="28" t="s">
        <v>8</v>
      </c>
      <c r="E136" s="28"/>
      <c r="F136" s="28"/>
      <c r="G136" s="10">
        <f t="shared" si="1"/>
        <v>115.6</v>
      </c>
    </row>
    <row r="137" spans="1:9" ht="15">
      <c r="A137" s="39" t="s">
        <v>28</v>
      </c>
      <c r="B137" s="19" t="s">
        <v>86</v>
      </c>
      <c r="C137" s="28" t="s">
        <v>17</v>
      </c>
      <c r="D137" s="28" t="s">
        <v>8</v>
      </c>
      <c r="E137" s="21" t="s">
        <v>29</v>
      </c>
      <c r="F137" s="28"/>
      <c r="G137" s="10">
        <f t="shared" si="1"/>
        <v>115.6</v>
      </c>
    </row>
    <row r="138" spans="1:9" ht="25.5">
      <c r="A138" s="52" t="s">
        <v>69</v>
      </c>
      <c r="B138" s="28" t="s">
        <v>86</v>
      </c>
      <c r="C138" s="28" t="s">
        <v>17</v>
      </c>
      <c r="D138" s="28" t="s">
        <v>8</v>
      </c>
      <c r="E138" s="21" t="s">
        <v>45</v>
      </c>
      <c r="F138" s="28"/>
      <c r="G138" s="10">
        <f t="shared" si="1"/>
        <v>115.6</v>
      </c>
    </row>
    <row r="139" spans="1:9" ht="15">
      <c r="A139" s="40" t="s">
        <v>41</v>
      </c>
      <c r="B139" s="28" t="s">
        <v>86</v>
      </c>
      <c r="C139" s="28" t="s">
        <v>17</v>
      </c>
      <c r="D139" s="28" t="s">
        <v>8</v>
      </c>
      <c r="E139" s="21" t="s">
        <v>45</v>
      </c>
      <c r="F139" s="28" t="s">
        <v>40</v>
      </c>
      <c r="G139" s="10">
        <f t="shared" si="1"/>
        <v>115.6</v>
      </c>
    </row>
    <row r="140" spans="1:9" ht="16.5" customHeight="1">
      <c r="A140" s="40" t="s">
        <v>42</v>
      </c>
      <c r="B140" s="31" t="s">
        <v>86</v>
      </c>
      <c r="C140" s="28" t="s">
        <v>17</v>
      </c>
      <c r="D140" s="28" t="s">
        <v>8</v>
      </c>
      <c r="E140" s="21" t="s">
        <v>45</v>
      </c>
      <c r="F140" s="28" t="s">
        <v>43</v>
      </c>
      <c r="G140" s="9">
        <f t="shared" si="1"/>
        <v>115.6</v>
      </c>
    </row>
    <row r="141" spans="1:9" ht="15">
      <c r="A141" s="47" t="s">
        <v>44</v>
      </c>
      <c r="B141" s="22" t="s">
        <v>86</v>
      </c>
      <c r="C141" s="23" t="s">
        <v>17</v>
      </c>
      <c r="D141" s="23" t="s">
        <v>8</v>
      </c>
      <c r="E141" s="22" t="s">
        <v>45</v>
      </c>
      <c r="F141" s="22" t="s">
        <v>25</v>
      </c>
      <c r="G141" s="13">
        <v>115.6</v>
      </c>
    </row>
    <row r="142" spans="1:9" ht="14.25">
      <c r="A142" s="75" t="s">
        <v>118</v>
      </c>
      <c r="B142" s="76" t="s">
        <v>86</v>
      </c>
      <c r="C142" s="77" t="s">
        <v>119</v>
      </c>
      <c r="D142" s="77" t="s">
        <v>18</v>
      </c>
      <c r="E142" s="78"/>
      <c r="F142" s="78"/>
      <c r="G142" s="84">
        <f>G143</f>
        <v>50</v>
      </c>
      <c r="H142" s="81"/>
      <c r="I142" s="81"/>
    </row>
    <row r="143" spans="1:9" ht="15">
      <c r="A143" s="67" t="s">
        <v>120</v>
      </c>
      <c r="B143" s="65" t="s">
        <v>86</v>
      </c>
      <c r="C143" s="65" t="s">
        <v>119</v>
      </c>
      <c r="D143" s="65" t="s">
        <v>8</v>
      </c>
      <c r="E143" s="66" t="s">
        <v>7</v>
      </c>
      <c r="F143" s="65" t="s">
        <v>7</v>
      </c>
      <c r="G143" s="85">
        <f>G145</f>
        <v>50</v>
      </c>
      <c r="H143" s="82"/>
      <c r="I143" s="82"/>
    </row>
    <row r="144" spans="1:9" ht="15">
      <c r="A144" s="79" t="s">
        <v>28</v>
      </c>
      <c r="B144" s="64" t="s">
        <v>86</v>
      </c>
      <c r="C144" s="65" t="s">
        <v>119</v>
      </c>
      <c r="D144" s="65" t="s">
        <v>8</v>
      </c>
      <c r="E144" s="66" t="s">
        <v>29</v>
      </c>
      <c r="F144" s="65"/>
      <c r="G144" s="85">
        <f t="shared" ref="G144:G145" si="2">G145</f>
        <v>50</v>
      </c>
      <c r="H144" s="82"/>
      <c r="I144" s="82"/>
    </row>
    <row r="145" spans="1:9" ht="25.5">
      <c r="A145" s="79" t="s">
        <v>121</v>
      </c>
      <c r="B145" s="64" t="s">
        <v>86</v>
      </c>
      <c r="C145" s="65" t="s">
        <v>119</v>
      </c>
      <c r="D145" s="65" t="s">
        <v>8</v>
      </c>
      <c r="E145" s="66" t="s">
        <v>122</v>
      </c>
      <c r="F145" s="65" t="s">
        <v>7</v>
      </c>
      <c r="G145" s="85">
        <f t="shared" si="2"/>
        <v>50</v>
      </c>
      <c r="H145" s="82"/>
      <c r="I145" s="82"/>
    </row>
    <row r="146" spans="1:9" ht="15">
      <c r="A146" s="80" t="s">
        <v>123</v>
      </c>
      <c r="B146" s="64" t="s">
        <v>86</v>
      </c>
      <c r="C146" s="65" t="s">
        <v>119</v>
      </c>
      <c r="D146" s="65" t="s">
        <v>8</v>
      </c>
      <c r="E146" s="64" t="s">
        <v>124</v>
      </c>
      <c r="F146" s="65"/>
      <c r="G146" s="85">
        <f>G147+G150</f>
        <v>50</v>
      </c>
      <c r="H146" s="82"/>
      <c r="I146" s="82"/>
    </row>
    <row r="147" spans="1:9" ht="38.25">
      <c r="A147" s="79" t="s">
        <v>116</v>
      </c>
      <c r="B147" s="68" t="s">
        <v>86</v>
      </c>
      <c r="C147" s="65" t="s">
        <v>119</v>
      </c>
      <c r="D147" s="65" t="s">
        <v>8</v>
      </c>
      <c r="E147" s="66" t="s">
        <v>124</v>
      </c>
      <c r="F147" s="65" t="s">
        <v>31</v>
      </c>
      <c r="G147" s="85">
        <f t="shared" ref="G147:G148" si="3">G148</f>
        <v>50</v>
      </c>
      <c r="H147" s="82"/>
      <c r="I147" s="82"/>
    </row>
    <row r="148" spans="1:9" ht="51">
      <c r="A148" s="79" t="s">
        <v>117</v>
      </c>
      <c r="B148" s="65" t="s">
        <v>86</v>
      </c>
      <c r="C148" s="65" t="s">
        <v>119</v>
      </c>
      <c r="D148" s="65" t="s">
        <v>8</v>
      </c>
      <c r="E148" s="66" t="s">
        <v>124</v>
      </c>
      <c r="F148" s="65" t="s">
        <v>32</v>
      </c>
      <c r="G148" s="85">
        <f t="shared" si="3"/>
        <v>50</v>
      </c>
      <c r="H148" s="82"/>
      <c r="I148" s="82"/>
    </row>
    <row r="149" spans="1:9" ht="38.25">
      <c r="A149" s="74" t="s">
        <v>125</v>
      </c>
      <c r="B149" s="72" t="s">
        <v>86</v>
      </c>
      <c r="C149" s="73" t="s">
        <v>119</v>
      </c>
      <c r="D149" s="73" t="s">
        <v>8</v>
      </c>
      <c r="E149" s="72" t="s">
        <v>124</v>
      </c>
      <c r="F149" s="72" t="s">
        <v>24</v>
      </c>
      <c r="G149" s="86">
        <v>50</v>
      </c>
      <c r="H149" s="83"/>
      <c r="I149" s="83"/>
    </row>
  </sheetData>
  <autoFilter ref="A6:F141"/>
  <customSheetViews>
    <customSheetView guid="{C0DCEFD6-4378-4196-8A52-BBAE8937CBA3}" showPageBreaks="1" showGridLines="0" printArea="1" showAutoFilter="1" view="pageBreakPreview" showRuler="0">
      <pane ySplit="7" topLeftCell="A8" activePane="bottomLeft" state="frozenSplit"/>
      <selection pane="bottomLeft" activeCell="D1" sqref="D1:I1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1"/>
      <headerFooter alignWithMargins="0">
        <oddFooter>&amp;C&amp;P</oddFooter>
      </headerFooter>
      <autoFilter ref="A6:F138"/>
    </customSheetView>
  </customSheetViews>
  <mergeCells count="8">
    <mergeCell ref="E3:G3"/>
    <mergeCell ref="A5:G5"/>
    <mergeCell ref="A4:G4"/>
    <mergeCell ref="A7:A8"/>
    <mergeCell ref="B7:B8"/>
    <mergeCell ref="C7:D7"/>
    <mergeCell ref="E7:E8"/>
    <mergeCell ref="F7:F8"/>
  </mergeCells>
  <pageMargins left="0.9055118110236221" right="0" top="0.19685039370078741" bottom="0.19685039370078741" header="0" footer="0"/>
  <pageSetup paperSize="9" scale="90" orientation="portrait" r:id="rId2"/>
  <headerFooter alignWithMargins="0">
    <oddFooter>&amp;C&amp;P</oddFooter>
  </headerFooter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2015 год</vt:lpstr>
      <vt:lpstr>'2015 год'!Заголовки_для_печати</vt:lpstr>
      <vt:lpstr>'2015 год'!Область_печати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Елена</cp:lastModifiedBy>
  <cp:lastPrinted>2014-12-25T07:57:52Z</cp:lastPrinted>
  <dcterms:created xsi:type="dcterms:W3CDTF">2003-12-05T21:14:57Z</dcterms:created>
  <dcterms:modified xsi:type="dcterms:W3CDTF">2015-03-18T10:39:13Z</dcterms:modified>
</cp:coreProperties>
</file>